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MyDocument\電子部品・回路\フォント-漢字\"/>
    </mc:Choice>
  </mc:AlternateContent>
  <xr:revisionPtr revIDLastSave="0" documentId="8_{3CA361FC-B6F6-46B2-ACC0-59D8E9FE5C51}" xr6:coauthVersionLast="47" xr6:coauthVersionMax="47" xr10:uidLastSave="{00000000-0000-0000-0000-000000000000}"/>
  <bookViews>
    <workbookView xWindow="6200" yWindow="720" windowWidth="21500" windowHeight="18420" activeTab="1" xr2:uid="{53A34C9C-167E-4760-BC02-68EAAE538101}"/>
  </bookViews>
  <sheets>
    <sheet name="hankaku" sheetId="12" r:id="rId1"/>
    <sheet name="zKsymbl" sheetId="10" r:id="rId2"/>
    <sheet name="zKanji" sheetId="2" r:id="rId3"/>
    <sheet name="zKanji-2" sheetId="7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7" l="1"/>
  <c r="F15" i="7"/>
  <c r="G15" i="7"/>
  <c r="H15" i="7"/>
  <c r="I15" i="7"/>
  <c r="J15" i="7"/>
  <c r="K15" i="7"/>
  <c r="L15" i="7"/>
  <c r="M15" i="7"/>
  <c r="N15" i="7"/>
  <c r="O15" i="7"/>
  <c r="P15" i="7"/>
  <c r="Q15" i="7"/>
  <c r="R15" i="7"/>
  <c r="S15" i="7"/>
  <c r="D15" i="7"/>
  <c r="S56" i="10"/>
  <c r="R56" i="10"/>
  <c r="Q56" i="10"/>
  <c r="P56" i="10"/>
  <c r="O56" i="10"/>
  <c r="N56" i="10"/>
  <c r="M56" i="10"/>
  <c r="L56" i="10"/>
  <c r="K56" i="10"/>
  <c r="J56" i="10"/>
  <c r="I56" i="10"/>
  <c r="H56" i="10"/>
  <c r="G56" i="10"/>
  <c r="F56" i="10"/>
  <c r="E56" i="10"/>
  <c r="D56" i="10"/>
  <c r="D55" i="10"/>
  <c r="D119" i="10"/>
  <c r="S30" i="12"/>
  <c r="R30" i="12"/>
  <c r="Q30" i="12"/>
  <c r="P30" i="12"/>
  <c r="O30" i="12"/>
  <c r="N30" i="12"/>
  <c r="M30" i="12"/>
  <c r="L30" i="12"/>
  <c r="K30" i="12"/>
  <c r="J30" i="12"/>
  <c r="I30" i="12"/>
  <c r="H30" i="12"/>
  <c r="G30" i="12"/>
  <c r="F30" i="12"/>
  <c r="E30" i="12"/>
  <c r="D30" i="12"/>
  <c r="S28" i="12"/>
  <c r="R28" i="12"/>
  <c r="Q28" i="12"/>
  <c r="P28" i="12"/>
  <c r="O28" i="12"/>
  <c r="N28" i="12"/>
  <c r="M28" i="12"/>
  <c r="L28" i="12"/>
  <c r="K28" i="12"/>
  <c r="J28" i="12"/>
  <c r="I28" i="12"/>
  <c r="H28" i="12"/>
  <c r="G28" i="12"/>
  <c r="F28" i="12"/>
  <c r="E28" i="12"/>
  <c r="D28" i="12"/>
  <c r="D20" i="12"/>
  <c r="S18" i="12"/>
  <c r="R18" i="12"/>
  <c r="Q18" i="12"/>
  <c r="P18" i="12"/>
  <c r="O18" i="12"/>
  <c r="N18" i="12"/>
  <c r="M18" i="12"/>
  <c r="L18" i="12"/>
  <c r="K18" i="12"/>
  <c r="J18" i="12"/>
  <c r="I18" i="12"/>
  <c r="H18" i="12"/>
  <c r="G18" i="12"/>
  <c r="F18" i="12"/>
  <c r="E18" i="12"/>
  <c r="D18" i="12"/>
  <c r="S16" i="12"/>
  <c r="R16" i="12"/>
  <c r="Q16" i="12"/>
  <c r="P16" i="12"/>
  <c r="O16" i="12"/>
  <c r="N16" i="12"/>
  <c r="M16" i="12"/>
  <c r="L16" i="12"/>
  <c r="K16" i="12"/>
  <c r="J16" i="12"/>
  <c r="I16" i="12"/>
  <c r="H16" i="12"/>
  <c r="G16" i="12"/>
  <c r="F16" i="12"/>
  <c r="E16" i="12"/>
  <c r="D16" i="12"/>
  <c r="D17" i="12" l="1"/>
  <c r="E398" i="2"/>
  <c r="F398" i="2"/>
  <c r="F399" i="2" s="1"/>
  <c r="G398" i="2"/>
  <c r="H398" i="2"/>
  <c r="I398" i="2"/>
  <c r="J398" i="2"/>
  <c r="K398" i="2"/>
  <c r="K399" i="2" s="1"/>
  <c r="L398" i="2"/>
  <c r="L399" i="2" s="1"/>
  <c r="M398" i="2"/>
  <c r="N398" i="2"/>
  <c r="N399" i="2" s="1"/>
  <c r="O398" i="2"/>
  <c r="P398" i="2"/>
  <c r="Q398" i="2"/>
  <c r="R398" i="2"/>
  <c r="S398" i="2"/>
  <c r="S399" i="2" s="1"/>
  <c r="E399" i="2"/>
  <c r="G399" i="2"/>
  <c r="H399" i="2"/>
  <c r="I399" i="2"/>
  <c r="J399" i="2"/>
  <c r="M399" i="2"/>
  <c r="O399" i="2"/>
  <c r="P399" i="2"/>
  <c r="Q399" i="2"/>
  <c r="R399" i="2"/>
  <c r="C398" i="2"/>
  <c r="D398" i="2" s="1"/>
  <c r="D399" i="2" s="1"/>
  <c r="E31" i="12"/>
  <c r="D31" i="12"/>
  <c r="E29" i="12"/>
  <c r="D29" i="12"/>
  <c r="E19" i="12"/>
  <c r="D19" i="12"/>
  <c r="C31" i="12"/>
  <c r="A31" i="12" s="1"/>
  <c r="C29" i="12"/>
  <c r="A29" i="12" s="1"/>
  <c r="C18" i="12"/>
  <c r="C16" i="12"/>
  <c r="D32" i="12"/>
  <c r="C26" i="12"/>
  <c r="D26" i="12" s="1"/>
  <c r="D27" i="12" s="1"/>
  <c r="C24" i="12"/>
  <c r="D24" i="12" s="1"/>
  <c r="D25" i="12" s="1"/>
  <c r="C22" i="12"/>
  <c r="D22" i="12" s="1"/>
  <c r="D23" i="12" s="1"/>
  <c r="C20" i="12"/>
  <c r="D15" i="12"/>
  <c r="C13" i="12"/>
  <c r="D13" i="12" s="1"/>
  <c r="D14" i="12" s="1"/>
  <c r="C11" i="12"/>
  <c r="D11" i="12" s="1"/>
  <c r="D12" i="12" s="1"/>
  <c r="C9" i="12"/>
  <c r="D9" i="12" s="1"/>
  <c r="D10" i="12" s="1"/>
  <c r="C7" i="12"/>
  <c r="C5" i="12"/>
  <c r="D5" i="12" s="1"/>
  <c r="D6" i="12" s="1"/>
  <c r="C4" i="12"/>
  <c r="C6" i="12" s="1"/>
  <c r="D3" i="12"/>
  <c r="D4" i="12" s="1"/>
  <c r="C3" i="12"/>
  <c r="D2" i="12"/>
  <c r="E1" i="12"/>
  <c r="E24" i="12" s="1"/>
  <c r="E25" i="12" s="1"/>
  <c r="O116" i="10"/>
  <c r="N116" i="10"/>
  <c r="M116" i="10"/>
  <c r="L116" i="10"/>
  <c r="K116" i="10"/>
  <c r="J116" i="10"/>
  <c r="I116" i="10"/>
  <c r="H116" i="10"/>
  <c r="G116" i="10"/>
  <c r="F116" i="10"/>
  <c r="E116" i="10"/>
  <c r="D116" i="10"/>
  <c r="M114" i="10"/>
  <c r="L114" i="10"/>
  <c r="K114" i="10"/>
  <c r="J114" i="10"/>
  <c r="I114" i="10"/>
  <c r="H114" i="10"/>
  <c r="G114" i="10"/>
  <c r="F114" i="10"/>
  <c r="E114" i="10"/>
  <c r="D114" i="10"/>
  <c r="E17" i="12" l="1"/>
  <c r="C8" i="12"/>
  <c r="A6" i="12"/>
  <c r="E5" i="12"/>
  <c r="E6" i="12" s="1"/>
  <c r="E13" i="12"/>
  <c r="E14" i="12" s="1"/>
  <c r="D7" i="12"/>
  <c r="D8" i="12" s="1"/>
  <c r="E15" i="12"/>
  <c r="E32" i="12"/>
  <c r="E26" i="12"/>
  <c r="E27" i="12" s="1"/>
  <c r="E7" i="12"/>
  <c r="E8" i="12" s="1"/>
  <c r="E20" i="12"/>
  <c r="E21" i="12" s="1"/>
  <c r="E9" i="12"/>
  <c r="E10" i="12" s="1"/>
  <c r="E22" i="12"/>
  <c r="E23" i="12" s="1"/>
  <c r="E2" i="12"/>
  <c r="F1" i="12"/>
  <c r="E3" i="12"/>
  <c r="E4" i="12" s="1"/>
  <c r="E11" i="12"/>
  <c r="E12" i="12" s="1"/>
  <c r="F5" i="12" l="1"/>
  <c r="F6" i="12" s="1"/>
  <c r="F17" i="12"/>
  <c r="F31" i="12"/>
  <c r="F29" i="12"/>
  <c r="F19" i="12"/>
  <c r="C10" i="12"/>
  <c r="A8" i="12"/>
  <c r="F20" i="12"/>
  <c r="F21" i="12" s="1"/>
  <c r="F26" i="12"/>
  <c r="F27" i="12" s="1"/>
  <c r="F7" i="12"/>
  <c r="F8" i="12" s="1"/>
  <c r="F13" i="12"/>
  <c r="F14" i="12" s="1"/>
  <c r="F24" i="12"/>
  <c r="F25" i="12" s="1"/>
  <c r="F11" i="12"/>
  <c r="F12" i="12" s="1"/>
  <c r="F3" i="12"/>
  <c r="F4" i="12" s="1"/>
  <c r="G1" i="12"/>
  <c r="F2" i="12"/>
  <c r="F22" i="12"/>
  <c r="F23" i="12" s="1"/>
  <c r="F9" i="12"/>
  <c r="F10" i="12" s="1"/>
  <c r="F32" i="12"/>
  <c r="F15" i="12"/>
  <c r="G17" i="12" l="1"/>
  <c r="G31" i="12"/>
  <c r="G29" i="12"/>
  <c r="G19" i="12"/>
  <c r="A10" i="12"/>
  <c r="C12" i="12"/>
  <c r="G2" i="12"/>
  <c r="G22" i="12"/>
  <c r="G23" i="12" s="1"/>
  <c r="G9" i="12"/>
  <c r="G10" i="12" s="1"/>
  <c r="G32" i="12"/>
  <c r="G15" i="12"/>
  <c r="G24" i="12"/>
  <c r="G25" i="12" s="1"/>
  <c r="G3" i="12"/>
  <c r="G4" i="12" s="1"/>
  <c r="G11" i="12"/>
  <c r="G12" i="12" s="1"/>
  <c r="H1" i="12"/>
  <c r="G7" i="12"/>
  <c r="G8" i="12" s="1"/>
  <c r="G20" i="12"/>
  <c r="G21" i="12" s="1"/>
  <c r="G26" i="12"/>
  <c r="G27" i="12" s="1"/>
  <c r="G13" i="12"/>
  <c r="G14" i="12" s="1"/>
  <c r="G5" i="12"/>
  <c r="G6" i="12" s="1"/>
  <c r="H17" i="12" l="1"/>
  <c r="H31" i="12"/>
  <c r="H29" i="12"/>
  <c r="H19" i="12"/>
  <c r="C14" i="12"/>
  <c r="A12" i="12"/>
  <c r="H22" i="12"/>
  <c r="H23" i="12" s="1"/>
  <c r="H9" i="12"/>
  <c r="H10" i="12" s="1"/>
  <c r="H32" i="12"/>
  <c r="H15" i="12"/>
  <c r="H13" i="12"/>
  <c r="H14" i="12" s="1"/>
  <c r="H5" i="12"/>
  <c r="H6" i="12" s="1"/>
  <c r="I1" i="12"/>
  <c r="H2" i="12"/>
  <c r="H20" i="12"/>
  <c r="H21" i="12" s="1"/>
  <c r="H3" i="12"/>
  <c r="H4" i="12" s="1"/>
  <c r="H11" i="12"/>
  <c r="H12" i="12" s="1"/>
  <c r="H26" i="12"/>
  <c r="H27" i="12" s="1"/>
  <c r="H24" i="12"/>
  <c r="H25" i="12" s="1"/>
  <c r="H7" i="12"/>
  <c r="H8" i="12" s="1"/>
  <c r="I31" i="12" l="1"/>
  <c r="I29" i="12"/>
  <c r="I19" i="12"/>
  <c r="I17" i="12"/>
  <c r="C17" i="12"/>
  <c r="A14" i="12"/>
  <c r="I32" i="12"/>
  <c r="I15" i="12"/>
  <c r="I9" i="12"/>
  <c r="I10" i="12" s="1"/>
  <c r="J1" i="12"/>
  <c r="I22" i="12"/>
  <c r="I23" i="12" s="1"/>
  <c r="I2" i="12"/>
  <c r="I24" i="12"/>
  <c r="I25" i="12" s="1"/>
  <c r="I5" i="12"/>
  <c r="I6" i="12" s="1"/>
  <c r="I7" i="12"/>
  <c r="I8" i="12" s="1"/>
  <c r="I11" i="12"/>
  <c r="I12" i="12" s="1"/>
  <c r="I3" i="12"/>
  <c r="I4" i="12" s="1"/>
  <c r="I26" i="12"/>
  <c r="I27" i="12" s="1"/>
  <c r="I20" i="12"/>
  <c r="I21" i="12" s="1"/>
  <c r="I13" i="12"/>
  <c r="I14" i="12" s="1"/>
  <c r="J31" i="12" l="1"/>
  <c r="J29" i="12"/>
  <c r="J19" i="12"/>
  <c r="J17" i="12"/>
  <c r="C19" i="12"/>
  <c r="A17" i="12"/>
  <c r="J32" i="12"/>
  <c r="J15" i="12"/>
  <c r="J13" i="12"/>
  <c r="J14" i="12" s="1"/>
  <c r="J5" i="12"/>
  <c r="J6" i="12" s="1"/>
  <c r="J11" i="12"/>
  <c r="J12" i="12" s="1"/>
  <c r="J3" i="12"/>
  <c r="J4" i="12" s="1"/>
  <c r="K1" i="12"/>
  <c r="J2" i="12"/>
  <c r="J9" i="12"/>
  <c r="J10" i="12" s="1"/>
  <c r="J24" i="12"/>
  <c r="J25" i="12" s="1"/>
  <c r="J20" i="12"/>
  <c r="J21" i="12" s="1"/>
  <c r="J22" i="12"/>
  <c r="J23" i="12" s="1"/>
  <c r="J26" i="12"/>
  <c r="J27" i="12" s="1"/>
  <c r="J7" i="12"/>
  <c r="J8" i="12" s="1"/>
  <c r="K31" i="12" l="1"/>
  <c r="K29" i="12"/>
  <c r="K19" i="12"/>
  <c r="K17" i="12"/>
  <c r="A19" i="12"/>
  <c r="C21" i="12"/>
  <c r="K32" i="12"/>
  <c r="K15" i="12"/>
  <c r="L1" i="12"/>
  <c r="K20" i="12"/>
  <c r="K21" i="12" s="1"/>
  <c r="K2" i="12"/>
  <c r="K9" i="12"/>
  <c r="K10" i="12" s="1"/>
  <c r="K24" i="12"/>
  <c r="K25" i="12" s="1"/>
  <c r="K13" i="12"/>
  <c r="K14" i="12" s="1"/>
  <c r="K22" i="12"/>
  <c r="K23" i="12" s="1"/>
  <c r="K11" i="12"/>
  <c r="K12" i="12" s="1"/>
  <c r="K7" i="12"/>
  <c r="K8" i="12" s="1"/>
  <c r="K26" i="12"/>
  <c r="K27" i="12" s="1"/>
  <c r="K3" i="12"/>
  <c r="K4" i="12" s="1"/>
  <c r="K5" i="12"/>
  <c r="K6" i="12" s="1"/>
  <c r="L31" i="12" l="1"/>
  <c r="L29" i="12"/>
  <c r="L19" i="12"/>
  <c r="L17" i="12"/>
  <c r="C23" i="12"/>
  <c r="A21" i="12"/>
  <c r="L26" i="12"/>
  <c r="L27" i="12" s="1"/>
  <c r="L13" i="12"/>
  <c r="L14" i="12" s="1"/>
  <c r="L5" i="12"/>
  <c r="L6" i="12" s="1"/>
  <c r="L3" i="12"/>
  <c r="L4" i="12" s="1"/>
  <c r="L24" i="12"/>
  <c r="L25" i="12" s="1"/>
  <c r="L11" i="12"/>
  <c r="L12" i="12" s="1"/>
  <c r="M1" i="12"/>
  <c r="L2" i="12"/>
  <c r="L22" i="12"/>
  <c r="L23" i="12" s="1"/>
  <c r="L9" i="12"/>
  <c r="L10" i="12" s="1"/>
  <c r="L15" i="12"/>
  <c r="L32" i="12"/>
  <c r="L7" i="12"/>
  <c r="L8" i="12" s="1"/>
  <c r="L20" i="12"/>
  <c r="L21" i="12" s="1"/>
  <c r="M31" i="12" l="1"/>
  <c r="M29" i="12"/>
  <c r="M17" i="12"/>
  <c r="M19" i="12"/>
  <c r="C25" i="12"/>
  <c r="A23" i="12"/>
  <c r="M24" i="12"/>
  <c r="M25" i="12" s="1"/>
  <c r="M11" i="12"/>
  <c r="M12" i="12" s="1"/>
  <c r="M3" i="12"/>
  <c r="M4" i="12" s="1"/>
  <c r="N1" i="12"/>
  <c r="M2" i="12"/>
  <c r="M22" i="12"/>
  <c r="M23" i="12" s="1"/>
  <c r="M9" i="12"/>
  <c r="M10" i="12" s="1"/>
  <c r="M13" i="12"/>
  <c r="M14" i="12" s="1"/>
  <c r="M26" i="12"/>
  <c r="M27" i="12" s="1"/>
  <c r="M32" i="12"/>
  <c r="M15" i="12"/>
  <c r="M5" i="12"/>
  <c r="M6" i="12" s="1"/>
  <c r="M20" i="12"/>
  <c r="M21" i="12" s="1"/>
  <c r="M7" i="12"/>
  <c r="M8" i="12" s="1"/>
  <c r="N17" i="12" l="1"/>
  <c r="N31" i="12"/>
  <c r="N29" i="12"/>
  <c r="N19" i="12"/>
  <c r="C27" i="12"/>
  <c r="A27" i="12" s="1"/>
  <c r="A25" i="12"/>
  <c r="N24" i="12"/>
  <c r="N25" i="12" s="1"/>
  <c r="N11" i="12"/>
  <c r="N12" i="12" s="1"/>
  <c r="N3" i="12"/>
  <c r="N4" i="12" s="1"/>
  <c r="O1" i="12"/>
  <c r="N2" i="12"/>
  <c r="N22" i="12"/>
  <c r="N23" i="12" s="1"/>
  <c r="N9" i="12"/>
  <c r="N10" i="12" s="1"/>
  <c r="N32" i="12"/>
  <c r="N15" i="12"/>
  <c r="N26" i="12"/>
  <c r="N27" i="12" s="1"/>
  <c r="N20" i="12"/>
  <c r="N21" i="12" s="1"/>
  <c r="N5" i="12"/>
  <c r="N6" i="12" s="1"/>
  <c r="N13" i="12"/>
  <c r="N14" i="12" s="1"/>
  <c r="N7" i="12"/>
  <c r="N8" i="12" s="1"/>
  <c r="O17" i="12" l="1"/>
  <c r="O31" i="12"/>
  <c r="O29" i="12"/>
  <c r="O19" i="12"/>
  <c r="O2" i="12"/>
  <c r="O3" i="12"/>
  <c r="O4" i="12" s="1"/>
  <c r="O22" i="12"/>
  <c r="O23" i="12" s="1"/>
  <c r="O9" i="12"/>
  <c r="O10" i="12" s="1"/>
  <c r="O32" i="12"/>
  <c r="O15" i="12"/>
  <c r="O24" i="12"/>
  <c r="O25" i="12" s="1"/>
  <c r="O11" i="12"/>
  <c r="O12" i="12" s="1"/>
  <c r="P1" i="12"/>
  <c r="O20" i="12"/>
  <c r="O21" i="12" s="1"/>
  <c r="O7" i="12"/>
  <c r="O8" i="12" s="1"/>
  <c r="O26" i="12"/>
  <c r="O27" i="12" s="1"/>
  <c r="O13" i="12"/>
  <c r="O14" i="12" s="1"/>
  <c r="O5" i="12"/>
  <c r="O6" i="12" s="1"/>
  <c r="P17" i="12" l="1"/>
  <c r="P31" i="12"/>
  <c r="P29" i="12"/>
  <c r="P19" i="12"/>
  <c r="P22" i="12"/>
  <c r="P23" i="12" s="1"/>
  <c r="P9" i="12"/>
  <c r="P10" i="12" s="1"/>
  <c r="P32" i="12"/>
  <c r="P15" i="12"/>
  <c r="P13" i="12"/>
  <c r="P14" i="12" s="1"/>
  <c r="P5" i="12"/>
  <c r="P6" i="12" s="1"/>
  <c r="Q1" i="12"/>
  <c r="P2" i="12"/>
  <c r="P20" i="12"/>
  <c r="P21" i="12" s="1"/>
  <c r="P3" i="12"/>
  <c r="P4" i="12" s="1"/>
  <c r="P11" i="12"/>
  <c r="P12" i="12" s="1"/>
  <c r="P26" i="12"/>
  <c r="P27" i="12" s="1"/>
  <c r="P24" i="12"/>
  <c r="P25" i="12" s="1"/>
  <c r="P7" i="12"/>
  <c r="P8" i="12" s="1"/>
  <c r="Q31" i="12" l="1"/>
  <c r="Q29" i="12"/>
  <c r="Q19" i="12"/>
  <c r="Q17" i="12"/>
  <c r="Q32" i="12"/>
  <c r="Q15" i="12"/>
  <c r="R1" i="12"/>
  <c r="Q9" i="12"/>
  <c r="Q10" i="12" s="1"/>
  <c r="Q2" i="12"/>
  <c r="Q22" i="12"/>
  <c r="Q23" i="12" s="1"/>
  <c r="Q7" i="12"/>
  <c r="Q8" i="12" s="1"/>
  <c r="Q24" i="12"/>
  <c r="Q25" i="12" s="1"/>
  <c r="Q11" i="12"/>
  <c r="Q12" i="12" s="1"/>
  <c r="Q3" i="12"/>
  <c r="Q4" i="12" s="1"/>
  <c r="Q26" i="12"/>
  <c r="Q27" i="12" s="1"/>
  <c r="Q20" i="12"/>
  <c r="Q21" i="12" s="1"/>
  <c r="Q5" i="12"/>
  <c r="Q6" i="12" s="1"/>
  <c r="Q13" i="12"/>
  <c r="Q14" i="12" s="1"/>
  <c r="R31" i="12" l="1"/>
  <c r="R29" i="12"/>
  <c r="R19" i="12"/>
  <c r="R17" i="12"/>
  <c r="R32" i="12"/>
  <c r="R15" i="12"/>
  <c r="R13" i="12"/>
  <c r="R14" i="12" s="1"/>
  <c r="R5" i="12"/>
  <c r="R6" i="12" s="1"/>
  <c r="R11" i="12"/>
  <c r="R12" i="12" s="1"/>
  <c r="R3" i="12"/>
  <c r="R4" i="12" s="1"/>
  <c r="S1" i="12"/>
  <c r="R2" i="12"/>
  <c r="R20" i="12"/>
  <c r="R21" i="12" s="1"/>
  <c r="R9" i="12"/>
  <c r="R10" i="12" s="1"/>
  <c r="R24" i="12"/>
  <c r="R25" i="12" s="1"/>
  <c r="R22" i="12"/>
  <c r="R23" i="12" s="1"/>
  <c r="R26" i="12"/>
  <c r="R27" i="12" s="1"/>
  <c r="R7" i="12"/>
  <c r="R8" i="12" s="1"/>
  <c r="S13" i="12" l="1"/>
  <c r="S14" i="12"/>
  <c r="S31" i="12"/>
  <c r="S29" i="12"/>
  <c r="S19" i="12"/>
  <c r="S17" i="12"/>
  <c r="S32" i="12"/>
  <c r="S15" i="12"/>
  <c r="S2" i="12"/>
  <c r="S11" i="12"/>
  <c r="S12" i="12" s="1"/>
  <c r="S5" i="12"/>
  <c r="S6" i="12" s="1"/>
  <c r="S24" i="12"/>
  <c r="S25" i="12" s="1"/>
  <c r="S20" i="12"/>
  <c r="S21" i="12" s="1"/>
  <c r="S26" i="12"/>
  <c r="S27" i="12" s="1"/>
  <c r="S7" i="12"/>
  <c r="S8" i="12" s="1"/>
  <c r="S3" i="12"/>
  <c r="S4" i="12" s="1"/>
  <c r="S22" i="12"/>
  <c r="S23" i="12" s="1"/>
  <c r="S9" i="12"/>
  <c r="S10" i="12" s="1"/>
  <c r="C117" i="10" l="1"/>
  <c r="M118" i="10" s="1"/>
  <c r="C115" i="10"/>
  <c r="C113" i="10"/>
  <c r="C111" i="10"/>
  <c r="C96" i="10"/>
  <c r="C98" i="10" s="1"/>
  <c r="C109" i="10"/>
  <c r="M110" i="10" s="1"/>
  <c r="C107" i="10"/>
  <c r="P108" i="10" s="1"/>
  <c r="C105" i="10"/>
  <c r="C103" i="10"/>
  <c r="C101" i="10"/>
  <c r="C99" i="10"/>
  <c r="D99" i="10" s="1"/>
  <c r="D100" i="10" s="1"/>
  <c r="C97" i="10"/>
  <c r="C95" i="10"/>
  <c r="C91" i="10"/>
  <c r="C89" i="10"/>
  <c r="C87" i="10"/>
  <c r="C85" i="10"/>
  <c r="D85" i="10" s="1"/>
  <c r="D86" i="10" s="1"/>
  <c r="C83" i="10"/>
  <c r="D83" i="10" s="1"/>
  <c r="D84" i="10" s="1"/>
  <c r="C81" i="10"/>
  <c r="D81" i="10" s="1"/>
  <c r="D82" i="10" s="1"/>
  <c r="C79" i="10"/>
  <c r="C77" i="10"/>
  <c r="D77" i="10" s="1"/>
  <c r="D78" i="10" s="1"/>
  <c r="C75" i="10"/>
  <c r="C73" i="10"/>
  <c r="C71" i="10"/>
  <c r="C69" i="10"/>
  <c r="D69" i="10" s="1"/>
  <c r="D70" i="10" s="1"/>
  <c r="C67" i="10"/>
  <c r="D67" i="10" s="1"/>
  <c r="D68" i="10" s="1"/>
  <c r="C65" i="10"/>
  <c r="D65" i="10" s="1"/>
  <c r="D66" i="10" s="1"/>
  <c r="C63" i="10"/>
  <c r="C61" i="10"/>
  <c r="D61" i="10" s="1"/>
  <c r="D62" i="10" s="1"/>
  <c r="C59" i="10"/>
  <c r="C57" i="10"/>
  <c r="D57" i="10" s="1"/>
  <c r="D58" i="10" s="1"/>
  <c r="C53" i="10"/>
  <c r="C51" i="10"/>
  <c r="D51" i="10" s="1"/>
  <c r="D52" i="10" s="1"/>
  <c r="C49" i="10"/>
  <c r="C47" i="10"/>
  <c r="C45" i="10"/>
  <c r="D45" i="10" s="1"/>
  <c r="D46" i="10" s="1"/>
  <c r="C43" i="10"/>
  <c r="C41" i="10"/>
  <c r="C39" i="10"/>
  <c r="C37" i="10"/>
  <c r="D37" i="10" s="1"/>
  <c r="D38" i="10" s="1"/>
  <c r="C35" i="10"/>
  <c r="C33" i="10"/>
  <c r="D33" i="10" s="1"/>
  <c r="D34" i="10" s="1"/>
  <c r="C31" i="10"/>
  <c r="C29" i="10"/>
  <c r="D29" i="10" s="1"/>
  <c r="D30" i="10" s="1"/>
  <c r="C27" i="10"/>
  <c r="C25" i="10"/>
  <c r="C23" i="10"/>
  <c r="D23" i="10" s="1"/>
  <c r="D24" i="10" s="1"/>
  <c r="C21" i="10"/>
  <c r="C19" i="10"/>
  <c r="C17" i="10"/>
  <c r="C15" i="10"/>
  <c r="D15" i="10" s="1"/>
  <c r="D16" i="10" s="1"/>
  <c r="C13" i="10"/>
  <c r="D13" i="10" s="1"/>
  <c r="D14" i="10" s="1"/>
  <c r="C11" i="10"/>
  <c r="C9" i="10"/>
  <c r="C7" i="10"/>
  <c r="C6" i="10"/>
  <c r="A6" i="10" s="1"/>
  <c r="C5" i="10"/>
  <c r="C3" i="10"/>
  <c r="D2" i="10"/>
  <c r="E1" i="10"/>
  <c r="E55" i="10" s="1"/>
  <c r="S269" i="7"/>
  <c r="D460" i="7"/>
  <c r="D461" i="7" s="1"/>
  <c r="C460" i="7"/>
  <c r="D243" i="7"/>
  <c r="C38" i="7"/>
  <c r="C37" i="7"/>
  <c r="D462" i="7"/>
  <c r="C458" i="7"/>
  <c r="D458" i="7" s="1"/>
  <c r="D459" i="7" s="1"/>
  <c r="C456" i="7"/>
  <c r="C454" i="7"/>
  <c r="D451" i="7"/>
  <c r="C452" i="7"/>
  <c r="D452" i="7" s="1"/>
  <c r="D453" i="7" s="1"/>
  <c r="U2" i="7"/>
  <c r="C449" i="7"/>
  <c r="C447" i="7"/>
  <c r="C445" i="7"/>
  <c r="C443" i="7"/>
  <c r="C441" i="7"/>
  <c r="C439" i="7"/>
  <c r="C437" i="7"/>
  <c r="C435" i="7"/>
  <c r="D434" i="7"/>
  <c r="C432" i="7"/>
  <c r="C430" i="7"/>
  <c r="C428" i="7"/>
  <c r="C426" i="7"/>
  <c r="C424" i="7"/>
  <c r="C422" i="7"/>
  <c r="C420" i="7"/>
  <c r="D417" i="7"/>
  <c r="C418" i="7"/>
  <c r="C414" i="7"/>
  <c r="C412" i="7"/>
  <c r="C410" i="7"/>
  <c r="C408" i="7"/>
  <c r="C406" i="7"/>
  <c r="C404" i="7"/>
  <c r="C402" i="7"/>
  <c r="D399" i="7"/>
  <c r="C400" i="7"/>
  <c r="C397" i="7"/>
  <c r="D397" i="7" s="1"/>
  <c r="D398" i="7" s="1"/>
  <c r="C395" i="7"/>
  <c r="D395" i="7" s="1"/>
  <c r="D396" i="7" s="1"/>
  <c r="C393" i="7"/>
  <c r="C391" i="7"/>
  <c r="D391" i="7" s="1"/>
  <c r="D392" i="7" s="1"/>
  <c r="C389" i="7"/>
  <c r="C387" i="7"/>
  <c r="C385" i="7"/>
  <c r="D385" i="7" s="1"/>
  <c r="D386" i="7" s="1"/>
  <c r="D382" i="7"/>
  <c r="C383" i="7"/>
  <c r="C380" i="7"/>
  <c r="C378" i="7"/>
  <c r="D378" i="7" s="1"/>
  <c r="D379" i="7" s="1"/>
  <c r="C376" i="7"/>
  <c r="D376" i="7" s="1"/>
  <c r="D377" i="7" s="1"/>
  <c r="C374" i="7"/>
  <c r="C372" i="7"/>
  <c r="D372" i="7" s="1"/>
  <c r="D373" i="7" s="1"/>
  <c r="C370" i="7"/>
  <c r="C368" i="7"/>
  <c r="D365" i="7"/>
  <c r="C366" i="7"/>
  <c r="C362" i="7"/>
  <c r="C360" i="7"/>
  <c r="C358" i="7"/>
  <c r="D358" i="7" s="1"/>
  <c r="D359" i="7" s="1"/>
  <c r="C356" i="7"/>
  <c r="C354" i="7"/>
  <c r="C352" i="7"/>
  <c r="D352" i="7" s="1"/>
  <c r="D353" i="7" s="1"/>
  <c r="C350" i="7"/>
  <c r="D350" i="7" s="1"/>
  <c r="D351" i="7" s="1"/>
  <c r="D347" i="7"/>
  <c r="C348" i="7"/>
  <c r="C345" i="7"/>
  <c r="C343" i="7"/>
  <c r="C341" i="7"/>
  <c r="C339" i="7"/>
  <c r="C337" i="7"/>
  <c r="C335" i="7"/>
  <c r="C333" i="7"/>
  <c r="D330" i="7"/>
  <c r="C331" i="7"/>
  <c r="D331" i="7" s="1"/>
  <c r="D332" i="7" s="1"/>
  <c r="C328" i="7"/>
  <c r="C326" i="7"/>
  <c r="D326" i="7" s="1"/>
  <c r="D327" i="7" s="1"/>
  <c r="C324" i="7"/>
  <c r="D324" i="7" s="1"/>
  <c r="D325" i="7" s="1"/>
  <c r="C322" i="7"/>
  <c r="C320" i="7"/>
  <c r="D320" i="7" s="1"/>
  <c r="D321" i="7" s="1"/>
  <c r="C318" i="7"/>
  <c r="C316" i="7"/>
  <c r="D313" i="7"/>
  <c r="C314" i="7"/>
  <c r="D314" i="7" s="1"/>
  <c r="D315" i="7" s="1"/>
  <c r="C310" i="7"/>
  <c r="C308" i="7"/>
  <c r="C306" i="7"/>
  <c r="C304" i="7"/>
  <c r="D304" i="7" s="1"/>
  <c r="D305" i="7" s="1"/>
  <c r="C302" i="7"/>
  <c r="C300" i="7"/>
  <c r="D300" i="7" s="1"/>
  <c r="D301" i="7" s="1"/>
  <c r="C298" i="7"/>
  <c r="D295" i="7"/>
  <c r="C296" i="7"/>
  <c r="D296" i="7" s="1"/>
  <c r="D297" i="7" s="1"/>
  <c r="C293" i="7"/>
  <c r="D293" i="7" s="1"/>
  <c r="D294" i="7" s="1"/>
  <c r="C291" i="7"/>
  <c r="C289" i="7"/>
  <c r="D289" i="7" s="1"/>
  <c r="D290" i="7" s="1"/>
  <c r="C287" i="7"/>
  <c r="C285" i="7"/>
  <c r="D285" i="7" s="1"/>
  <c r="D286" i="7" s="1"/>
  <c r="C283" i="7"/>
  <c r="C281" i="7"/>
  <c r="D278" i="7"/>
  <c r="C279" i="7"/>
  <c r="D279" i="7" s="1"/>
  <c r="D280" i="7" s="1"/>
  <c r="C276" i="7"/>
  <c r="C274" i="7"/>
  <c r="C272" i="7"/>
  <c r="C270" i="7"/>
  <c r="C268" i="7"/>
  <c r="D268" i="7" s="1"/>
  <c r="D269" i="7" s="1"/>
  <c r="C266" i="7"/>
  <c r="C264" i="7"/>
  <c r="D261" i="7"/>
  <c r="C262" i="7"/>
  <c r="C258" i="7"/>
  <c r="C256" i="7"/>
  <c r="C254" i="7"/>
  <c r="D254" i="7" s="1"/>
  <c r="D255" i="7" s="1"/>
  <c r="C252" i="7"/>
  <c r="D252" i="7" s="1"/>
  <c r="D253" i="7" s="1"/>
  <c r="C250" i="7"/>
  <c r="D250" i="7" s="1"/>
  <c r="D251" i="7" s="1"/>
  <c r="C248" i="7"/>
  <c r="C246" i="7"/>
  <c r="C244" i="7"/>
  <c r="D244" i="7" s="1"/>
  <c r="D245" i="7" s="1"/>
  <c r="C241" i="7"/>
  <c r="C239" i="7"/>
  <c r="D239" i="7" s="1"/>
  <c r="D240" i="7" s="1"/>
  <c r="C237" i="7"/>
  <c r="D237" i="7" s="1"/>
  <c r="D238" i="7" s="1"/>
  <c r="C235" i="7"/>
  <c r="C233" i="7"/>
  <c r="C231" i="7"/>
  <c r="C229" i="7"/>
  <c r="D229" i="7" s="1"/>
  <c r="D230" i="7" s="1"/>
  <c r="D226" i="7"/>
  <c r="C227" i="7"/>
  <c r="C224" i="7"/>
  <c r="D224" i="7" s="1"/>
  <c r="D225" i="7" s="1"/>
  <c r="C222" i="7"/>
  <c r="D222" i="7" s="1"/>
  <c r="D223" i="7" s="1"/>
  <c r="C220" i="7"/>
  <c r="C218" i="7"/>
  <c r="C216" i="7"/>
  <c r="D216" i="7" s="1"/>
  <c r="D217" i="7" s="1"/>
  <c r="C214" i="7"/>
  <c r="C212" i="7"/>
  <c r="D209" i="7"/>
  <c r="C210" i="7"/>
  <c r="D210" i="7" s="1"/>
  <c r="D211" i="7" s="1"/>
  <c r="C206" i="7"/>
  <c r="C204" i="7"/>
  <c r="C202" i="7"/>
  <c r="C200" i="7"/>
  <c r="D200" i="7" s="1"/>
  <c r="D201" i="7" s="1"/>
  <c r="C198" i="7"/>
  <c r="D198" i="7" s="1"/>
  <c r="D199" i="7" s="1"/>
  <c r="C196" i="7"/>
  <c r="C194" i="7"/>
  <c r="D194" i="7" s="1"/>
  <c r="D195" i="7" s="1"/>
  <c r="D191" i="7"/>
  <c r="C192" i="7"/>
  <c r="D192" i="7" s="1"/>
  <c r="D193" i="7" s="1"/>
  <c r="C189" i="7"/>
  <c r="D189" i="7" s="1"/>
  <c r="D190" i="7" s="1"/>
  <c r="C187" i="7"/>
  <c r="C185" i="7"/>
  <c r="C183" i="7"/>
  <c r="D183" i="7" s="1"/>
  <c r="D184" i="7" s="1"/>
  <c r="C181" i="7"/>
  <c r="C179" i="7"/>
  <c r="D179" i="7" s="1"/>
  <c r="D180" i="7" s="1"/>
  <c r="C177" i="7"/>
  <c r="D177" i="7" s="1"/>
  <c r="D178" i="7" s="1"/>
  <c r="D174" i="7"/>
  <c r="C175" i="7"/>
  <c r="C172" i="7"/>
  <c r="C170" i="7"/>
  <c r="C168" i="7"/>
  <c r="C166" i="7"/>
  <c r="D166" i="7" s="1"/>
  <c r="D167" i="7" s="1"/>
  <c r="C164" i="7"/>
  <c r="C162" i="7"/>
  <c r="C160" i="7"/>
  <c r="D160" i="7" s="1"/>
  <c r="D161" i="7" s="1"/>
  <c r="D157" i="7"/>
  <c r="C158" i="7"/>
  <c r="D158" i="7" s="1"/>
  <c r="D159" i="7" s="1"/>
  <c r="C154" i="7"/>
  <c r="C152" i="7"/>
  <c r="C150" i="7"/>
  <c r="D150" i="7" s="1"/>
  <c r="D151" i="7" s="1"/>
  <c r="C148" i="7"/>
  <c r="D148" i="7" s="1"/>
  <c r="D149" i="7" s="1"/>
  <c r="C146" i="7"/>
  <c r="C144" i="7"/>
  <c r="C142" i="7"/>
  <c r="D142" i="7" s="1"/>
  <c r="D143" i="7" s="1"/>
  <c r="D139" i="7"/>
  <c r="C140" i="7"/>
  <c r="C137" i="7"/>
  <c r="C135" i="7"/>
  <c r="C133" i="7"/>
  <c r="D133" i="7" s="1"/>
  <c r="D134" i="7" s="1"/>
  <c r="C131" i="7"/>
  <c r="C129" i="7"/>
  <c r="D129" i="7" s="1"/>
  <c r="D130" i="7" s="1"/>
  <c r="C127" i="7"/>
  <c r="C125" i="7"/>
  <c r="D125" i="7" s="1"/>
  <c r="D126" i="7" s="1"/>
  <c r="D122" i="7"/>
  <c r="C123" i="7"/>
  <c r="C120" i="7"/>
  <c r="C118" i="7"/>
  <c r="C116" i="7"/>
  <c r="C114" i="7"/>
  <c r="C112" i="7"/>
  <c r="C110" i="7"/>
  <c r="D110" i="7" s="1"/>
  <c r="D111" i="7" s="1"/>
  <c r="C108" i="7"/>
  <c r="D105" i="7"/>
  <c r="C106" i="7"/>
  <c r="D106" i="7" s="1"/>
  <c r="D107" i="7" s="1"/>
  <c r="C102" i="7"/>
  <c r="D102" i="7" s="1"/>
  <c r="D103" i="7" s="1"/>
  <c r="C100" i="7"/>
  <c r="D100" i="7" s="1"/>
  <c r="D101" i="7" s="1"/>
  <c r="C98" i="7"/>
  <c r="C96" i="7"/>
  <c r="C94" i="7"/>
  <c r="C92" i="7"/>
  <c r="C91" i="7"/>
  <c r="C93" i="7" s="1"/>
  <c r="C90" i="7"/>
  <c r="D87" i="7"/>
  <c r="C89" i="7"/>
  <c r="C88" i="7"/>
  <c r="D88" i="7" s="1"/>
  <c r="D89" i="7" s="1"/>
  <c r="C86" i="7"/>
  <c r="C85" i="7"/>
  <c r="C84" i="7"/>
  <c r="C83" i="7"/>
  <c r="C82" i="7"/>
  <c r="C81" i="7"/>
  <c r="C80" i="7"/>
  <c r="C79" i="7"/>
  <c r="D79" i="7" s="1"/>
  <c r="D80" i="7" s="1"/>
  <c r="C78" i="7"/>
  <c r="C77" i="7"/>
  <c r="D77" i="7" s="1"/>
  <c r="D78" i="7" s="1"/>
  <c r="C76" i="7"/>
  <c r="C75" i="7"/>
  <c r="D75" i="7" s="1"/>
  <c r="D76" i="7" s="1"/>
  <c r="C74" i="7"/>
  <c r="C73" i="7"/>
  <c r="D70" i="7"/>
  <c r="C72" i="7"/>
  <c r="C71" i="7"/>
  <c r="D71" i="7" s="1"/>
  <c r="D72" i="7" s="1"/>
  <c r="C69" i="7"/>
  <c r="C68" i="7"/>
  <c r="C67" i="7"/>
  <c r="C66" i="7"/>
  <c r="D66" i="7" s="1"/>
  <c r="D67" i="7" s="1"/>
  <c r="C65" i="7"/>
  <c r="C64" i="7"/>
  <c r="C63" i="7"/>
  <c r="C62" i="7"/>
  <c r="D62" i="7" s="1"/>
  <c r="D63" i="7" s="1"/>
  <c r="C61" i="7"/>
  <c r="C60" i="7"/>
  <c r="D60" i="7" s="1"/>
  <c r="D61" i="7" s="1"/>
  <c r="C59" i="7"/>
  <c r="C58" i="7"/>
  <c r="C57" i="7"/>
  <c r="C56" i="7"/>
  <c r="D53" i="7"/>
  <c r="C55" i="7"/>
  <c r="C54" i="7"/>
  <c r="D54" i="7" s="1"/>
  <c r="D55" i="7" s="1"/>
  <c r="C52" i="7"/>
  <c r="C51" i="7"/>
  <c r="C50" i="7"/>
  <c r="C49" i="7"/>
  <c r="C48" i="7"/>
  <c r="C47" i="7"/>
  <c r="C46" i="7"/>
  <c r="C45" i="7"/>
  <c r="C44" i="7"/>
  <c r="C43" i="7"/>
  <c r="C42" i="7"/>
  <c r="C41" i="7"/>
  <c r="D41" i="7" s="1"/>
  <c r="D42" i="7" s="1"/>
  <c r="C40" i="7"/>
  <c r="C39" i="7"/>
  <c r="D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D22" i="7" s="1"/>
  <c r="D23" i="7" s="1"/>
  <c r="C21" i="7"/>
  <c r="C20" i="7"/>
  <c r="D19" i="7"/>
  <c r="C18" i="7"/>
  <c r="C17" i="7"/>
  <c r="C16" i="7"/>
  <c r="C15" i="7"/>
  <c r="C14" i="7"/>
  <c r="C13" i="7"/>
  <c r="C12" i="7"/>
  <c r="C11" i="7"/>
  <c r="C10" i="7"/>
  <c r="C9" i="7"/>
  <c r="C8" i="7"/>
  <c r="C7" i="7"/>
  <c r="C6" i="7"/>
  <c r="C5" i="7"/>
  <c r="C4" i="7"/>
  <c r="C3" i="7"/>
  <c r="D3" i="7" s="1"/>
  <c r="D2" i="7"/>
  <c r="E1" i="7"/>
  <c r="E434" i="7" s="1"/>
  <c r="E119" i="10" l="1"/>
  <c r="E2" i="10"/>
  <c r="E9" i="10"/>
  <c r="E10" i="10" s="1"/>
  <c r="D111" i="10"/>
  <c r="D112" i="10" s="1"/>
  <c r="E111" i="10"/>
  <c r="E112" i="10" s="1"/>
  <c r="E105" i="10"/>
  <c r="E106" i="10" s="1"/>
  <c r="E99" i="10"/>
  <c r="E100" i="10" s="1"/>
  <c r="Q108" i="10"/>
  <c r="L118" i="10"/>
  <c r="N118" i="10"/>
  <c r="P118" i="10"/>
  <c r="D118" i="10"/>
  <c r="F118" i="10"/>
  <c r="H118" i="10"/>
  <c r="F110" i="10"/>
  <c r="N110" i="10"/>
  <c r="I108" i="10"/>
  <c r="D105" i="10"/>
  <c r="D106" i="10" s="1"/>
  <c r="D103" i="10"/>
  <c r="D104" i="10" s="1"/>
  <c r="D101" i="10"/>
  <c r="D102" i="10" s="1"/>
  <c r="D97" i="10"/>
  <c r="D98" i="10" s="1"/>
  <c r="E97" i="10"/>
  <c r="E98" i="10" s="1"/>
  <c r="G118" i="10"/>
  <c r="O118" i="10"/>
  <c r="I118" i="10"/>
  <c r="Q118" i="10"/>
  <c r="J118" i="10"/>
  <c r="R118" i="10"/>
  <c r="K118" i="10"/>
  <c r="S118" i="10"/>
  <c r="E118" i="10"/>
  <c r="P116" i="10"/>
  <c r="Q116" i="10"/>
  <c r="R116" i="10"/>
  <c r="S116" i="10"/>
  <c r="P114" i="10"/>
  <c r="Q114" i="10"/>
  <c r="R114" i="10"/>
  <c r="S114" i="10"/>
  <c r="P112" i="10"/>
  <c r="Q112" i="10"/>
  <c r="R112" i="10"/>
  <c r="S112" i="10"/>
  <c r="C100" i="10"/>
  <c r="A98" i="10"/>
  <c r="D95" i="10"/>
  <c r="D96" i="10" s="1"/>
  <c r="J108" i="10"/>
  <c r="R108" i="10"/>
  <c r="G110" i="10"/>
  <c r="O110" i="10"/>
  <c r="E95" i="10"/>
  <c r="E96" i="10" s="1"/>
  <c r="K108" i="10"/>
  <c r="S108" i="10"/>
  <c r="H110" i="10"/>
  <c r="P110" i="10"/>
  <c r="E101" i="10"/>
  <c r="E102" i="10" s="1"/>
  <c r="D108" i="10"/>
  <c r="L108" i="10"/>
  <c r="I110" i="10"/>
  <c r="Q110" i="10"/>
  <c r="E108" i="10"/>
  <c r="M108" i="10"/>
  <c r="J110" i="10"/>
  <c r="R110" i="10"/>
  <c r="F108" i="10"/>
  <c r="N108" i="10"/>
  <c r="K110" i="10"/>
  <c r="S110" i="10"/>
  <c r="E103" i="10"/>
  <c r="E104" i="10" s="1"/>
  <c r="R106" i="10"/>
  <c r="G108" i="10"/>
  <c r="O108" i="10"/>
  <c r="D110" i="10"/>
  <c r="L110" i="10"/>
  <c r="S106" i="10"/>
  <c r="H108" i="10"/>
  <c r="E110" i="10"/>
  <c r="D5" i="10"/>
  <c r="D6" i="10" s="1"/>
  <c r="E75" i="10"/>
  <c r="E76" i="10" s="1"/>
  <c r="E63" i="10"/>
  <c r="E64" i="10" s="1"/>
  <c r="E77" i="10"/>
  <c r="E78" i="10" s="1"/>
  <c r="E61" i="10"/>
  <c r="E62" i="10" s="1"/>
  <c r="F1" i="10"/>
  <c r="F55" i="10" s="1"/>
  <c r="E79" i="10"/>
  <c r="E80" i="10" s="1"/>
  <c r="E53" i="10"/>
  <c r="E54" i="10" s="1"/>
  <c r="E45" i="10"/>
  <c r="E46" i="10" s="1"/>
  <c r="E37" i="10"/>
  <c r="E38" i="10" s="1"/>
  <c r="E27" i="10"/>
  <c r="E28" i="10" s="1"/>
  <c r="E47" i="10"/>
  <c r="E48" i="10" s="1"/>
  <c r="E29" i="10"/>
  <c r="E30" i="10" s="1"/>
  <c r="E59" i="10"/>
  <c r="E60" i="10" s="1"/>
  <c r="E39" i="10"/>
  <c r="E40" i="10" s="1"/>
  <c r="E31" i="10"/>
  <c r="E32" i="10" s="1"/>
  <c r="E23" i="10"/>
  <c r="E24" i="10" s="1"/>
  <c r="E7" i="10"/>
  <c r="E8" i="10" s="1"/>
  <c r="D7" i="10"/>
  <c r="D8" i="10" s="1"/>
  <c r="C8" i="10"/>
  <c r="E11" i="10"/>
  <c r="E12" i="10" s="1"/>
  <c r="D11" i="10"/>
  <c r="D12" i="10" s="1"/>
  <c r="E21" i="10"/>
  <c r="E22" i="10" s="1"/>
  <c r="D21" i="10"/>
  <c r="D22" i="10" s="1"/>
  <c r="D3" i="10"/>
  <c r="D4" i="10" s="1"/>
  <c r="E3" i="10"/>
  <c r="E4" i="10" s="1"/>
  <c r="E5" i="10"/>
  <c r="E6" i="10" s="1"/>
  <c r="E15" i="10"/>
  <c r="E16" i="10" s="1"/>
  <c r="E17" i="10"/>
  <c r="E18" i="10" s="1"/>
  <c r="D39" i="10"/>
  <c r="D40" i="10" s="1"/>
  <c r="D49" i="10"/>
  <c r="D50" i="10" s="1"/>
  <c r="E19" i="10"/>
  <c r="E20" i="10" s="1"/>
  <c r="D25" i="10"/>
  <c r="D26" i="10" s="1"/>
  <c r="D19" i="10"/>
  <c r="D20" i="10" s="1"/>
  <c r="E25" i="10"/>
  <c r="E26" i="10" s="1"/>
  <c r="D27" i="10"/>
  <c r="D28" i="10" s="1"/>
  <c r="E57" i="10"/>
  <c r="E58" i="10" s="1"/>
  <c r="E35" i="10"/>
  <c r="E36" i="10" s="1"/>
  <c r="F35" i="10"/>
  <c r="F36" i="10" s="1"/>
  <c r="E13" i="10"/>
  <c r="E14" i="10" s="1"/>
  <c r="D35" i="10"/>
  <c r="D36" i="10" s="1"/>
  <c r="D43" i="10"/>
  <c r="D44" i="10" s="1"/>
  <c r="D9" i="10"/>
  <c r="D10" i="10" s="1"/>
  <c r="E33" i="10"/>
  <c r="E34" i="10" s="1"/>
  <c r="E43" i="10"/>
  <c r="E44" i="10" s="1"/>
  <c r="E51" i="10"/>
  <c r="E52" i="10" s="1"/>
  <c r="D41" i="10"/>
  <c r="D42" i="10" s="1"/>
  <c r="E41" i="10"/>
  <c r="E42" i="10" s="1"/>
  <c r="D17" i="10"/>
  <c r="D18" i="10" s="1"/>
  <c r="E49" i="10"/>
  <c r="E50" i="10" s="1"/>
  <c r="D31" i="10"/>
  <c r="D32" i="10" s="1"/>
  <c r="D47" i="10"/>
  <c r="D48" i="10" s="1"/>
  <c r="D59" i="10"/>
  <c r="D60" i="10" s="1"/>
  <c r="D71" i="10"/>
  <c r="D72" i="10" s="1"/>
  <c r="E71" i="10"/>
  <c r="E72" i="10" s="1"/>
  <c r="E73" i="10"/>
  <c r="E74" i="10" s="1"/>
  <c r="D73" i="10"/>
  <c r="D74" i="10" s="1"/>
  <c r="D53" i="10"/>
  <c r="D54" i="10" s="1"/>
  <c r="F73" i="10"/>
  <c r="F74" i="10" s="1"/>
  <c r="D75" i="10"/>
  <c r="D76" i="10" s="1"/>
  <c r="E67" i="10"/>
  <c r="E68" i="10" s="1"/>
  <c r="E87" i="10"/>
  <c r="E88" i="10" s="1"/>
  <c r="E65" i="10"/>
  <c r="E66" i="10" s="1"/>
  <c r="E81" i="10"/>
  <c r="E82" i="10" s="1"/>
  <c r="D87" i="10"/>
  <c r="D88" i="10" s="1"/>
  <c r="E83" i="10"/>
  <c r="E84" i="10" s="1"/>
  <c r="D89" i="10"/>
  <c r="D90" i="10" s="1"/>
  <c r="D63" i="10"/>
  <c r="D64" i="10" s="1"/>
  <c r="D79" i="10"/>
  <c r="D80" i="10" s="1"/>
  <c r="E89" i="10"/>
  <c r="E90" i="10" s="1"/>
  <c r="E69" i="10"/>
  <c r="E70" i="10" s="1"/>
  <c r="E85" i="10"/>
  <c r="E86" i="10" s="1"/>
  <c r="D91" i="10"/>
  <c r="D92" i="10" s="1"/>
  <c r="E91" i="10"/>
  <c r="E92" i="10" s="1"/>
  <c r="E460" i="7"/>
  <c r="E461" i="7" s="1"/>
  <c r="E243" i="7"/>
  <c r="E256" i="7"/>
  <c r="E257" i="7" s="1"/>
  <c r="E39" i="7"/>
  <c r="E40" i="7" s="1"/>
  <c r="E37" i="7"/>
  <c r="E38" i="7" s="1"/>
  <c r="D37" i="7"/>
  <c r="D38" i="7" s="1"/>
  <c r="N51" i="7"/>
  <c r="E451" i="7"/>
  <c r="N77" i="7"/>
  <c r="O77" i="7"/>
  <c r="E462" i="7"/>
  <c r="E28" i="7"/>
  <c r="E29" i="7" s="1"/>
  <c r="D181" i="7"/>
  <c r="D182" i="7" s="1"/>
  <c r="E30" i="7"/>
  <c r="E31" i="7" s="1"/>
  <c r="E98" i="7"/>
  <c r="E99" i="7" s="1"/>
  <c r="E417" i="7"/>
  <c r="E16" i="7"/>
  <c r="O51" i="7"/>
  <c r="H77" i="7"/>
  <c r="P77" i="7"/>
  <c r="L90" i="7"/>
  <c r="E194" i="7"/>
  <c r="E195" i="7" s="1"/>
  <c r="P51" i="7"/>
  <c r="I77" i="7"/>
  <c r="Q77" i="7"/>
  <c r="Q51" i="7"/>
  <c r="J77" i="7"/>
  <c r="R77" i="7"/>
  <c r="E58" i="7"/>
  <c r="E59" i="7" s="1"/>
  <c r="R51" i="7"/>
  <c r="E54" i="7"/>
  <c r="E55" i="7" s="1"/>
  <c r="K77" i="7"/>
  <c r="S77" i="7"/>
  <c r="E120" i="7"/>
  <c r="E121" i="7" s="1"/>
  <c r="D441" i="7"/>
  <c r="D442" i="7" s="1"/>
  <c r="E447" i="7"/>
  <c r="E448" i="7" s="1"/>
  <c r="S51" i="7"/>
  <c r="L64" i="7"/>
  <c r="L77" i="7"/>
  <c r="E92" i="7"/>
  <c r="E93" i="7" s="1"/>
  <c r="N64" i="7"/>
  <c r="M77" i="7"/>
  <c r="D456" i="7"/>
  <c r="D457" i="7" s="1"/>
  <c r="D454" i="7"/>
  <c r="D455" i="7" s="1"/>
  <c r="E452" i="7"/>
  <c r="E453" i="7" s="1"/>
  <c r="D443" i="7"/>
  <c r="D444" i="7" s="1"/>
  <c r="E443" i="7"/>
  <c r="E444" i="7" s="1"/>
  <c r="D435" i="7"/>
  <c r="D436" i="7" s="1"/>
  <c r="D412" i="7"/>
  <c r="D413" i="7" s="1"/>
  <c r="E458" i="7"/>
  <c r="E459" i="7" s="1"/>
  <c r="E456" i="7"/>
  <c r="E457" i="7" s="1"/>
  <c r="E454" i="7"/>
  <c r="E455" i="7" s="1"/>
  <c r="D449" i="7"/>
  <c r="D450" i="7" s="1"/>
  <c r="D447" i="7"/>
  <c r="D448" i="7" s="1"/>
  <c r="D445" i="7"/>
  <c r="D446" i="7" s="1"/>
  <c r="E441" i="7"/>
  <c r="E442" i="7" s="1"/>
  <c r="D437" i="7"/>
  <c r="D438" i="7" s="1"/>
  <c r="D387" i="7"/>
  <c r="D388" i="7" s="1"/>
  <c r="D345" i="7"/>
  <c r="D346" i="7" s="1"/>
  <c r="D335" i="7"/>
  <c r="D336" i="7" s="1"/>
  <c r="D220" i="7"/>
  <c r="D221" i="7" s="1"/>
  <c r="D131" i="7"/>
  <c r="D132" i="7" s="1"/>
  <c r="M90" i="7"/>
  <c r="F90" i="7"/>
  <c r="F91" i="7" s="1"/>
  <c r="N90" i="7"/>
  <c r="G90" i="7"/>
  <c r="O90" i="7"/>
  <c r="H90" i="7"/>
  <c r="P90" i="7"/>
  <c r="I90" i="7"/>
  <c r="Q90" i="7"/>
  <c r="J90" i="7"/>
  <c r="R90" i="7"/>
  <c r="K90" i="7"/>
  <c r="S90" i="7"/>
  <c r="E73" i="7"/>
  <c r="E74" i="7" s="1"/>
  <c r="M64" i="7"/>
  <c r="O64" i="7"/>
  <c r="P64" i="7"/>
  <c r="Q64" i="7"/>
  <c r="J64" i="7"/>
  <c r="R64" i="7"/>
  <c r="K64" i="7"/>
  <c r="S64" i="7"/>
  <c r="L51" i="7"/>
  <c r="M51" i="7"/>
  <c r="N39" i="7"/>
  <c r="O39" i="7"/>
  <c r="P39" i="7"/>
  <c r="Q39" i="7"/>
  <c r="R39" i="7"/>
  <c r="S39" i="7"/>
  <c r="P26" i="7"/>
  <c r="P27" i="7" s="1"/>
  <c r="E445" i="7"/>
  <c r="E446" i="7" s="1"/>
  <c r="E439" i="7"/>
  <c r="E440" i="7" s="1"/>
  <c r="E437" i="7"/>
  <c r="E438" i="7" s="1"/>
  <c r="D439" i="7"/>
  <c r="D440" i="7" s="1"/>
  <c r="E449" i="7"/>
  <c r="E450" i="7" s="1"/>
  <c r="E435" i="7"/>
  <c r="E436" i="7" s="1"/>
  <c r="D432" i="7"/>
  <c r="D433" i="7" s="1"/>
  <c r="E432" i="7"/>
  <c r="E433" i="7" s="1"/>
  <c r="D430" i="7"/>
  <c r="D431" i="7" s="1"/>
  <c r="E428" i="7"/>
  <c r="E429" i="7" s="1"/>
  <c r="D426" i="7"/>
  <c r="D427" i="7" s="1"/>
  <c r="E426" i="7"/>
  <c r="E427" i="7" s="1"/>
  <c r="D422" i="7"/>
  <c r="D423" i="7" s="1"/>
  <c r="D420" i="7"/>
  <c r="D421" i="7" s="1"/>
  <c r="E420" i="7"/>
  <c r="E421" i="7" s="1"/>
  <c r="E430" i="7"/>
  <c r="E431" i="7" s="1"/>
  <c r="E424" i="7"/>
  <c r="E425" i="7" s="1"/>
  <c r="E422" i="7"/>
  <c r="E423" i="7" s="1"/>
  <c r="D428" i="7"/>
  <c r="D429" i="7" s="1"/>
  <c r="D424" i="7"/>
  <c r="D425" i="7" s="1"/>
  <c r="D408" i="7"/>
  <c r="D409" i="7" s="1"/>
  <c r="E408" i="7"/>
  <c r="E409" i="7" s="1"/>
  <c r="E406" i="7"/>
  <c r="E407" i="7" s="1"/>
  <c r="D402" i="7"/>
  <c r="D403" i="7" s="1"/>
  <c r="E402" i="7"/>
  <c r="E403" i="7" s="1"/>
  <c r="E412" i="7"/>
  <c r="E413" i="7" s="1"/>
  <c r="D414" i="7"/>
  <c r="D415" i="7" s="1"/>
  <c r="D404" i="7"/>
  <c r="D405" i="7" s="1"/>
  <c r="E414" i="7"/>
  <c r="E415" i="7" s="1"/>
  <c r="E404" i="7"/>
  <c r="E405" i="7" s="1"/>
  <c r="D410" i="7"/>
  <c r="D411" i="7" s="1"/>
  <c r="E410" i="7"/>
  <c r="E411" i="7" s="1"/>
  <c r="D418" i="7"/>
  <c r="D419" i="7" s="1"/>
  <c r="D406" i="7"/>
  <c r="D407" i="7" s="1"/>
  <c r="E418" i="7"/>
  <c r="E419" i="7" s="1"/>
  <c r="D360" i="7"/>
  <c r="D361" i="7" s="1"/>
  <c r="D298" i="7"/>
  <c r="D299" i="7" s="1"/>
  <c r="D196" i="7"/>
  <c r="D197" i="7" s="1"/>
  <c r="D170" i="7"/>
  <c r="D171" i="7" s="1"/>
  <c r="D92" i="7"/>
  <c r="C95" i="7"/>
  <c r="A95" i="7" s="1"/>
  <c r="A93" i="7"/>
  <c r="D58" i="7"/>
  <c r="D59" i="7" s="1"/>
  <c r="D30" i="7"/>
  <c r="D31" i="7" s="1"/>
  <c r="Q26" i="7"/>
  <c r="Q27" i="7" s="1"/>
  <c r="R26" i="7"/>
  <c r="R27" i="7" s="1"/>
  <c r="S26" i="7"/>
  <c r="S27" i="7" s="1"/>
  <c r="E11" i="7"/>
  <c r="E12" i="7" s="1"/>
  <c r="E105" i="7"/>
  <c r="E5" i="7"/>
  <c r="E6" i="7" s="1"/>
  <c r="E56" i="7"/>
  <c r="E57" i="7" s="1"/>
  <c r="F1" i="7"/>
  <c r="F460" i="7" s="1"/>
  <c r="F461" i="7" s="1"/>
  <c r="E22" i="7"/>
  <c r="E23" i="7" s="1"/>
  <c r="E102" i="7"/>
  <c r="E103" i="7" s="1"/>
  <c r="E90" i="7"/>
  <c r="E91" i="7" s="1"/>
  <c r="E13" i="7"/>
  <c r="E14" i="7" s="1"/>
  <c r="E41" i="7"/>
  <c r="E42" i="7" s="1"/>
  <c r="E66" i="7"/>
  <c r="E67" i="7" s="1"/>
  <c r="E20" i="7"/>
  <c r="E21" i="7" s="1"/>
  <c r="E79" i="7"/>
  <c r="E80" i="7" s="1"/>
  <c r="E3" i="7"/>
  <c r="E4" i="7" s="1"/>
  <c r="E88" i="7"/>
  <c r="E89" i="7" s="1"/>
  <c r="D13" i="7"/>
  <c r="D14" i="7" s="1"/>
  <c r="D5" i="7"/>
  <c r="D6" i="7" s="1"/>
  <c r="E24" i="7"/>
  <c r="E25" i="7" s="1"/>
  <c r="D24" i="7"/>
  <c r="D25" i="7" s="1"/>
  <c r="D7" i="7"/>
  <c r="D8" i="7" s="1"/>
  <c r="E7" i="7"/>
  <c r="E8" i="7" s="1"/>
  <c r="E32" i="7"/>
  <c r="E33" i="7" s="1"/>
  <c r="D32" i="7"/>
  <c r="D33" i="7" s="1"/>
  <c r="E9" i="7"/>
  <c r="E10" i="7" s="1"/>
  <c r="E45" i="7"/>
  <c r="E46" i="7" s="1"/>
  <c r="E47" i="7"/>
  <c r="E48" i="7" s="1"/>
  <c r="E49" i="7"/>
  <c r="E50" i="7" s="1"/>
  <c r="E68" i="7"/>
  <c r="E69" i="7" s="1"/>
  <c r="E71" i="7"/>
  <c r="E72" i="7" s="1"/>
  <c r="D81" i="7"/>
  <c r="D82" i="7" s="1"/>
  <c r="E83" i="7"/>
  <c r="E84" i="7" s="1"/>
  <c r="E94" i="7"/>
  <c r="E95" i="7" s="1"/>
  <c r="D94" i="7"/>
  <c r="D95" i="7" s="1"/>
  <c r="E112" i="7"/>
  <c r="E113" i="7" s="1"/>
  <c r="D112" i="7"/>
  <c r="D113" i="7" s="1"/>
  <c r="E135" i="7"/>
  <c r="E136" i="7" s="1"/>
  <c r="D135" i="7"/>
  <c r="D136" i="7" s="1"/>
  <c r="E43" i="7"/>
  <c r="E44" i="7" s="1"/>
  <c r="E17" i="7"/>
  <c r="E18" i="7" s="1"/>
  <c r="E26" i="7"/>
  <c r="E27" i="7" s="1"/>
  <c r="E34" i="7"/>
  <c r="E35" i="7" s="1"/>
  <c r="E399" i="7"/>
  <c r="E395" i="7"/>
  <c r="E396" i="7" s="1"/>
  <c r="E372" i="7"/>
  <c r="E373" i="7" s="1"/>
  <c r="E387" i="7"/>
  <c r="E388" i="7" s="1"/>
  <c r="E389" i="7"/>
  <c r="E390" i="7" s="1"/>
  <c r="E378" i="7"/>
  <c r="E379" i="7" s="1"/>
  <c r="E382" i="7"/>
  <c r="E330" i="7"/>
  <c r="E345" i="7"/>
  <c r="E346" i="7" s="1"/>
  <c r="E313" i="7"/>
  <c r="E365" i="7"/>
  <c r="E385" i="7"/>
  <c r="E386" i="7" s="1"/>
  <c r="E380" i="7"/>
  <c r="E381" i="7" s="1"/>
  <c r="E360" i="7"/>
  <c r="E361" i="7" s="1"/>
  <c r="E278" i="7"/>
  <c r="E374" i="7"/>
  <c r="E375" i="7" s="1"/>
  <c r="E352" i="7"/>
  <c r="E353" i="7" s="1"/>
  <c r="E358" i="7"/>
  <c r="E359" i="7" s="1"/>
  <c r="E300" i="7"/>
  <c r="E301" i="7" s="1"/>
  <c r="E295" i="7"/>
  <c r="E324" i="7"/>
  <c r="E325" i="7" s="1"/>
  <c r="E314" i="7"/>
  <c r="E315" i="7" s="1"/>
  <c r="E333" i="7"/>
  <c r="E334" i="7" s="1"/>
  <c r="E341" i="7"/>
  <c r="E342" i="7" s="1"/>
  <c r="E347" i="7"/>
  <c r="E331" i="7"/>
  <c r="E332" i="7" s="1"/>
  <c r="E326" i="7"/>
  <c r="E327" i="7" s="1"/>
  <c r="E320" i="7"/>
  <c r="E321" i="7" s="1"/>
  <c r="E293" i="7"/>
  <c r="E294" i="7" s="1"/>
  <c r="E291" i="7"/>
  <c r="E292" i="7" s="1"/>
  <c r="E279" i="7"/>
  <c r="E280" i="7" s="1"/>
  <c r="E264" i="7"/>
  <c r="E265" i="7" s="1"/>
  <c r="E287" i="7"/>
  <c r="E288" i="7" s="1"/>
  <c r="E252" i="7"/>
  <c r="E253" i="7" s="1"/>
  <c r="E285" i="7"/>
  <c r="E286" i="7" s="1"/>
  <c r="E261" i="7"/>
  <c r="E254" i="7"/>
  <c r="E255" i="7" s="1"/>
  <c r="E248" i="7"/>
  <c r="E249" i="7" s="1"/>
  <c r="E214" i="7"/>
  <c r="E215" i="7" s="1"/>
  <c r="E209" i="7"/>
  <c r="E229" i="7"/>
  <c r="E230" i="7" s="1"/>
  <c r="E216" i="7"/>
  <c r="E217" i="7" s="1"/>
  <c r="E210" i="7"/>
  <c r="E211" i="7" s="1"/>
  <c r="E189" i="7"/>
  <c r="E190" i="7" s="1"/>
  <c r="E179" i="7"/>
  <c r="E180" i="7" s="1"/>
  <c r="E233" i="7"/>
  <c r="E234" i="7" s="1"/>
  <c r="E198" i="7"/>
  <c r="E199" i="7" s="1"/>
  <c r="E191" i="7"/>
  <c r="E157" i="7"/>
  <c r="E139" i="7"/>
  <c r="E181" i="7"/>
  <c r="E182" i="7" s="1"/>
  <c r="E222" i="7"/>
  <c r="E223" i="7" s="1"/>
  <c r="E212" i="7"/>
  <c r="E213" i="7" s="1"/>
  <c r="E166" i="7"/>
  <c r="E167" i="7" s="1"/>
  <c r="E148" i="7"/>
  <c r="E149" i="7" s="1"/>
  <c r="E131" i="7"/>
  <c r="E132" i="7" s="1"/>
  <c r="E125" i="7"/>
  <c r="E126" i="7" s="1"/>
  <c r="E206" i="7"/>
  <c r="E207" i="7" s="1"/>
  <c r="E160" i="7"/>
  <c r="E161" i="7" s="1"/>
  <c r="E144" i="7"/>
  <c r="E145" i="7" s="1"/>
  <c r="E122" i="7"/>
  <c r="E174" i="7"/>
  <c r="E150" i="7"/>
  <c r="E151" i="7" s="1"/>
  <c r="E192" i="7"/>
  <c r="E193" i="7" s="1"/>
  <c r="E239" i="7"/>
  <c r="E240" i="7" s="1"/>
  <c r="E162" i="7"/>
  <c r="E163" i="7" s="1"/>
  <c r="E133" i="7"/>
  <c r="E134" i="7" s="1"/>
  <c r="E127" i="7"/>
  <c r="E128" i="7" s="1"/>
  <c r="E110" i="7"/>
  <c r="E111" i="7" s="1"/>
  <c r="E226" i="7"/>
  <c r="E118" i="7"/>
  <c r="E119" i="7" s="1"/>
  <c r="E87" i="7"/>
  <c r="E70" i="7"/>
  <c r="E53" i="7"/>
  <c r="E2" i="7"/>
  <c r="D4" i="7"/>
  <c r="D11" i="7"/>
  <c r="D12" i="7" s="1"/>
  <c r="E19" i="7"/>
  <c r="D20" i="7"/>
  <c r="D21" i="7" s="1"/>
  <c r="D28" i="7"/>
  <c r="D29" i="7" s="1"/>
  <c r="E36" i="7"/>
  <c r="D39" i="7"/>
  <c r="D40" i="7" s="1"/>
  <c r="D68" i="7"/>
  <c r="D69" i="7" s="1"/>
  <c r="E81" i="7"/>
  <c r="E82" i="7" s="1"/>
  <c r="E100" i="7"/>
  <c r="E101" i="7" s="1"/>
  <c r="E164" i="7"/>
  <c r="E165" i="7" s="1"/>
  <c r="D164" i="7"/>
  <c r="D165" i="7" s="1"/>
  <c r="E170" i="7"/>
  <c r="E171" i="7" s="1"/>
  <c r="D56" i="7"/>
  <c r="D57" i="7" s="1"/>
  <c r="E77" i="7"/>
  <c r="E78" i="7" s="1"/>
  <c r="D90" i="7"/>
  <c r="D91" i="7" s="1"/>
  <c r="E96" i="7"/>
  <c r="E97" i="7" s="1"/>
  <c r="D96" i="7"/>
  <c r="D97" i="7" s="1"/>
  <c r="E142" i="7"/>
  <c r="E143" i="7" s="1"/>
  <c r="E175" i="7"/>
  <c r="E176" i="7" s="1"/>
  <c r="E51" i="7"/>
  <c r="E52" i="7" s="1"/>
  <c r="D64" i="7"/>
  <c r="D65" i="7" s="1"/>
  <c r="E85" i="7"/>
  <c r="E86" i="7" s="1"/>
  <c r="E154" i="7"/>
  <c r="E155" i="7" s="1"/>
  <c r="D154" i="7"/>
  <c r="D155" i="7" s="1"/>
  <c r="D43" i="7"/>
  <c r="D44" i="7" s="1"/>
  <c r="D51" i="7"/>
  <c r="D52" i="7" s="1"/>
  <c r="E64" i="7"/>
  <c r="E65" i="7" s="1"/>
  <c r="D85" i="7"/>
  <c r="D86" i="7" s="1"/>
  <c r="D98" i="7"/>
  <c r="D99" i="7" s="1"/>
  <c r="E106" i="7"/>
  <c r="E107" i="7" s="1"/>
  <c r="E123" i="7"/>
  <c r="E124" i="7" s="1"/>
  <c r="D123" i="7"/>
  <c r="D124" i="7" s="1"/>
  <c r="E158" i="7"/>
  <c r="E159" i="7" s="1"/>
  <c r="E146" i="7"/>
  <c r="E147" i="7" s="1"/>
  <c r="D146" i="7"/>
  <c r="D147" i="7" s="1"/>
  <c r="D9" i="7"/>
  <c r="D10" i="7" s="1"/>
  <c r="D17" i="7"/>
  <c r="D18" i="7" s="1"/>
  <c r="D26" i="7"/>
  <c r="D27" i="7" s="1"/>
  <c r="D34" i="7"/>
  <c r="D35" i="7" s="1"/>
  <c r="D45" i="7"/>
  <c r="D46" i="7" s="1"/>
  <c r="D47" i="7"/>
  <c r="D48" i="7" s="1"/>
  <c r="D49" i="7"/>
  <c r="D50" i="7" s="1"/>
  <c r="E60" i="7"/>
  <c r="E61" i="7" s="1"/>
  <c r="E62" i="7"/>
  <c r="E63" i="7" s="1"/>
  <c r="D73" i="7"/>
  <c r="D74" i="7" s="1"/>
  <c r="E75" i="7"/>
  <c r="E76" i="7" s="1"/>
  <c r="D83" i="7"/>
  <c r="D84" i="7" s="1"/>
  <c r="E108" i="7"/>
  <c r="E109" i="7" s="1"/>
  <c r="D108" i="7"/>
  <c r="D109" i="7" s="1"/>
  <c r="E114" i="7"/>
  <c r="E115" i="7" s="1"/>
  <c r="D114" i="7"/>
  <c r="D115" i="7" s="1"/>
  <c r="E129" i="7"/>
  <c r="E130" i="7" s="1"/>
  <c r="E137" i="7"/>
  <c r="E138" i="7" s="1"/>
  <c r="D137" i="7"/>
  <c r="D138" i="7" s="1"/>
  <c r="E177" i="7"/>
  <c r="E178" i="7" s="1"/>
  <c r="D172" i="7"/>
  <c r="D173" i="7" s="1"/>
  <c r="E172" i="7"/>
  <c r="E173" i="7" s="1"/>
  <c r="D187" i="7"/>
  <c r="D188" i="7" s="1"/>
  <c r="E227" i="7"/>
  <c r="E228" i="7" s="1"/>
  <c r="D227" i="7"/>
  <c r="D228" i="7" s="1"/>
  <c r="D116" i="7"/>
  <c r="D117" i="7" s="1"/>
  <c r="D140" i="7"/>
  <c r="D141" i="7" s="1"/>
  <c r="E168" i="7"/>
  <c r="E169" i="7" s="1"/>
  <c r="D168" i="7"/>
  <c r="D169" i="7" s="1"/>
  <c r="E187" i="7"/>
  <c r="E188" i="7" s="1"/>
  <c r="E116" i="7"/>
  <c r="E117" i="7" s="1"/>
  <c r="E140" i="7"/>
  <c r="E141" i="7" s="1"/>
  <c r="E152" i="7"/>
  <c r="E153" i="7" s="1"/>
  <c r="D152" i="7"/>
  <c r="D153" i="7" s="1"/>
  <c r="E185" i="7"/>
  <c r="E186" i="7" s="1"/>
  <c r="D185" i="7"/>
  <c r="D186" i="7" s="1"/>
  <c r="E204" i="7"/>
  <c r="E205" i="7" s="1"/>
  <c r="D218" i="7"/>
  <c r="D219" i="7" s="1"/>
  <c r="D120" i="7"/>
  <c r="D121" i="7" s="1"/>
  <c r="D127" i="7"/>
  <c r="D128" i="7" s="1"/>
  <c r="D144" i="7"/>
  <c r="D145" i="7" s="1"/>
  <c r="D162" i="7"/>
  <c r="D163" i="7" s="1"/>
  <c r="E202" i="7"/>
  <c r="E203" i="7" s="1"/>
  <c r="D202" i="7"/>
  <c r="D203" i="7" s="1"/>
  <c r="D204" i="7"/>
  <c r="D205" i="7" s="1"/>
  <c r="E218" i="7"/>
  <c r="E219" i="7" s="1"/>
  <c r="E235" i="7"/>
  <c r="E236" i="7" s="1"/>
  <c r="D235" i="7"/>
  <c r="D236" i="7" s="1"/>
  <c r="D118" i="7"/>
  <c r="D119" i="7" s="1"/>
  <c r="D175" i="7"/>
  <c r="D176" i="7" s="1"/>
  <c r="D241" i="7"/>
  <c r="D242" i="7" s="1"/>
  <c r="E241" i="7"/>
  <c r="E242" i="7" s="1"/>
  <c r="E183" i="7"/>
  <c r="E184" i="7" s="1"/>
  <c r="D206" i="7"/>
  <c r="D207" i="7" s="1"/>
  <c r="D212" i="7"/>
  <c r="D213" i="7" s="1"/>
  <c r="E231" i="7"/>
  <c r="E232" i="7" s="1"/>
  <c r="D231" i="7"/>
  <c r="D232" i="7" s="1"/>
  <c r="D233" i="7"/>
  <c r="D234" i="7" s="1"/>
  <c r="D214" i="7"/>
  <c r="D215" i="7" s="1"/>
  <c r="E200" i="7"/>
  <c r="E201" i="7" s="1"/>
  <c r="E224" i="7"/>
  <c r="E225" i="7" s="1"/>
  <c r="E276" i="7"/>
  <c r="E277" i="7" s="1"/>
  <c r="D276" i="7"/>
  <c r="D277" i="7" s="1"/>
  <c r="E196" i="7"/>
  <c r="E197" i="7" s="1"/>
  <c r="E220" i="7"/>
  <c r="E221" i="7" s="1"/>
  <c r="E237" i="7"/>
  <c r="E238" i="7" s="1"/>
  <c r="E250" i="7"/>
  <c r="E251" i="7" s="1"/>
  <c r="D318" i="7"/>
  <c r="D319" i="7" s="1"/>
  <c r="E318" i="7"/>
  <c r="E319" i="7" s="1"/>
  <c r="D274" i="7"/>
  <c r="D275" i="7" s="1"/>
  <c r="E274" i="7"/>
  <c r="E275" i="7" s="1"/>
  <c r="E262" i="7"/>
  <c r="E263" i="7" s="1"/>
  <c r="E302" i="7"/>
  <c r="E303" i="7" s="1"/>
  <c r="D262" i="7"/>
  <c r="D263" i="7" s="1"/>
  <c r="D272" i="7"/>
  <c r="D273" i="7" s="1"/>
  <c r="E283" i="7"/>
  <c r="E284" i="7" s="1"/>
  <c r="D302" i="7"/>
  <c r="D303" i="7" s="1"/>
  <c r="D246" i="7"/>
  <c r="D247" i="7" s="1"/>
  <c r="E258" i="7"/>
  <c r="E259" i="7" s="1"/>
  <c r="E270" i="7"/>
  <c r="E271" i="7" s="1"/>
  <c r="E272" i="7"/>
  <c r="E273" i="7" s="1"/>
  <c r="D283" i="7"/>
  <c r="D284" i="7" s="1"/>
  <c r="E244" i="7"/>
  <c r="E245" i="7" s="1"/>
  <c r="E246" i="7"/>
  <c r="E247" i="7" s="1"/>
  <c r="D248" i="7"/>
  <c r="D249" i="7" s="1"/>
  <c r="D258" i="7"/>
  <c r="D259" i="7" s="1"/>
  <c r="E266" i="7"/>
  <c r="E267" i="7" s="1"/>
  <c r="D266" i="7"/>
  <c r="D267" i="7" s="1"/>
  <c r="D270" i="7"/>
  <c r="D271" i="7" s="1"/>
  <c r="D306" i="7"/>
  <c r="D307" i="7" s="1"/>
  <c r="E308" i="7"/>
  <c r="E309" i="7" s="1"/>
  <c r="D328" i="7"/>
  <c r="D329" i="7" s="1"/>
  <c r="D308" i="7"/>
  <c r="D309" i="7" s="1"/>
  <c r="D310" i="7"/>
  <c r="D311" i="7" s="1"/>
  <c r="E310" i="7"/>
  <c r="E311" i="7" s="1"/>
  <c r="E354" i="7"/>
  <c r="E355" i="7" s="1"/>
  <c r="D354" i="7"/>
  <c r="D355" i="7" s="1"/>
  <c r="D256" i="7"/>
  <c r="D257" i="7" s="1"/>
  <c r="D264" i="7"/>
  <c r="D265" i="7" s="1"/>
  <c r="E289" i="7"/>
  <c r="E290" i="7" s="1"/>
  <c r="E296" i="7"/>
  <c r="E297" i="7" s="1"/>
  <c r="D339" i="7"/>
  <c r="D340" i="7" s="1"/>
  <c r="E339" i="7"/>
  <c r="E340" i="7" s="1"/>
  <c r="E268" i="7"/>
  <c r="E269" i="7" s="1"/>
  <c r="D281" i="7"/>
  <c r="D282" i="7" s="1"/>
  <c r="E281" i="7"/>
  <c r="E282" i="7" s="1"/>
  <c r="D343" i="7"/>
  <c r="D344" i="7" s="1"/>
  <c r="E343" i="7"/>
  <c r="E344" i="7" s="1"/>
  <c r="E348" i="7"/>
  <c r="E349" i="7" s="1"/>
  <c r="D348" i="7"/>
  <c r="D349" i="7" s="1"/>
  <c r="E306" i="7"/>
  <c r="E307" i="7" s="1"/>
  <c r="D322" i="7"/>
  <c r="D323" i="7" s="1"/>
  <c r="E322" i="7"/>
  <c r="E323" i="7" s="1"/>
  <c r="E328" i="7"/>
  <c r="E329" i="7" s="1"/>
  <c r="D287" i="7"/>
  <c r="D288" i="7" s="1"/>
  <c r="D316" i="7"/>
  <c r="D317" i="7" s="1"/>
  <c r="D337" i="7"/>
  <c r="D338" i="7" s="1"/>
  <c r="D291" i="7"/>
  <c r="D292" i="7" s="1"/>
  <c r="E316" i="7"/>
  <c r="E317" i="7" s="1"/>
  <c r="E337" i="7"/>
  <c r="E338" i="7" s="1"/>
  <c r="D341" i="7"/>
  <c r="D342" i="7" s="1"/>
  <c r="E356" i="7"/>
  <c r="E357" i="7" s="1"/>
  <c r="E298" i="7"/>
  <c r="E299" i="7" s="1"/>
  <c r="E304" i="7"/>
  <c r="E305" i="7" s="1"/>
  <c r="D333" i="7"/>
  <c r="D334" i="7" s="1"/>
  <c r="E335" i="7"/>
  <c r="E336" i="7" s="1"/>
  <c r="D356" i="7"/>
  <c r="D357" i="7" s="1"/>
  <c r="E370" i="7"/>
  <c r="E371" i="7" s="1"/>
  <c r="D370" i="7"/>
  <c r="D371" i="7" s="1"/>
  <c r="D362" i="7"/>
  <c r="D363" i="7" s="1"/>
  <c r="E362" i="7"/>
  <c r="E363" i="7" s="1"/>
  <c r="D383" i="7"/>
  <c r="D384" i="7" s="1"/>
  <c r="E383" i="7"/>
  <c r="E384" i="7" s="1"/>
  <c r="D366" i="7"/>
  <c r="D367" i="7" s="1"/>
  <c r="D368" i="7"/>
  <c r="D369" i="7" s="1"/>
  <c r="E368" i="7"/>
  <c r="E369" i="7" s="1"/>
  <c r="E366" i="7"/>
  <c r="E367" i="7" s="1"/>
  <c r="D374" i="7"/>
  <c r="D375" i="7" s="1"/>
  <c r="E376" i="7"/>
  <c r="E377" i="7" s="1"/>
  <c r="E393" i="7"/>
  <c r="E394" i="7" s="1"/>
  <c r="D393" i="7"/>
  <c r="D394" i="7" s="1"/>
  <c r="E350" i="7"/>
  <c r="E351" i="7" s="1"/>
  <c r="E397" i="7"/>
  <c r="E398" i="7" s="1"/>
  <c r="E400" i="7"/>
  <c r="E401" i="7" s="1"/>
  <c r="D400" i="7"/>
  <c r="D401" i="7" s="1"/>
  <c r="D380" i="7"/>
  <c r="D381" i="7" s="1"/>
  <c r="D389" i="7"/>
  <c r="D390" i="7" s="1"/>
  <c r="E391" i="7"/>
  <c r="E392" i="7" s="1"/>
  <c r="J396" i="2"/>
  <c r="K396" i="2"/>
  <c r="L396" i="2"/>
  <c r="M396" i="2"/>
  <c r="N396" i="2"/>
  <c r="O396" i="2"/>
  <c r="P396" i="2"/>
  <c r="Q396" i="2"/>
  <c r="R396" i="2"/>
  <c r="S396" i="2"/>
  <c r="C136" i="2"/>
  <c r="C134" i="2"/>
  <c r="C132" i="2"/>
  <c r="C130" i="2"/>
  <c r="C128" i="2"/>
  <c r="C126" i="2"/>
  <c r="C124" i="2"/>
  <c r="C122" i="2"/>
  <c r="C88" i="2"/>
  <c r="C90" i="2"/>
  <c r="C92" i="2"/>
  <c r="C94" i="2"/>
  <c r="C96" i="2"/>
  <c r="C98" i="2"/>
  <c r="C100" i="2"/>
  <c r="C102" i="2"/>
  <c r="C183" i="2"/>
  <c r="C39" i="2"/>
  <c r="D393" i="2"/>
  <c r="D376" i="2"/>
  <c r="D359" i="2"/>
  <c r="D342" i="2"/>
  <c r="D325" i="2"/>
  <c r="D308" i="2"/>
  <c r="D291" i="2"/>
  <c r="D274" i="2"/>
  <c r="D257" i="2"/>
  <c r="D240" i="2"/>
  <c r="D223" i="2"/>
  <c r="D206" i="2"/>
  <c r="D189" i="2"/>
  <c r="D172" i="2"/>
  <c r="D155" i="2"/>
  <c r="D138" i="2"/>
  <c r="D121" i="2"/>
  <c r="D104" i="2"/>
  <c r="D87" i="2"/>
  <c r="D70" i="2"/>
  <c r="D53" i="2"/>
  <c r="D36" i="2"/>
  <c r="D19" i="2"/>
  <c r="D2" i="2"/>
  <c r="F63" i="10" l="1"/>
  <c r="F64" i="10" s="1"/>
  <c r="F3" i="10"/>
  <c r="F4" i="10" s="1"/>
  <c r="F49" i="10"/>
  <c r="F50" i="10" s="1"/>
  <c r="F57" i="10"/>
  <c r="F58" i="10" s="1"/>
  <c r="F51" i="10"/>
  <c r="F52" i="10" s="1"/>
  <c r="F43" i="10"/>
  <c r="F44" i="10" s="1"/>
  <c r="F13" i="10"/>
  <c r="F14" i="10" s="1"/>
  <c r="F5" i="10"/>
  <c r="F6" i="10" s="1"/>
  <c r="F21" i="10"/>
  <c r="F22" i="10" s="1"/>
  <c r="F71" i="10"/>
  <c r="F72" i="10" s="1"/>
  <c r="F27" i="10"/>
  <c r="F28" i="10" s="1"/>
  <c r="F67" i="10"/>
  <c r="F68" i="10" s="1"/>
  <c r="F41" i="10"/>
  <c r="F42" i="10" s="1"/>
  <c r="F81" i="10"/>
  <c r="F82" i="10" s="1"/>
  <c r="F75" i="10"/>
  <c r="F76" i="10" s="1"/>
  <c r="F33" i="10"/>
  <c r="F34" i="10" s="1"/>
  <c r="F79" i="10"/>
  <c r="F80" i="10" s="1"/>
  <c r="F91" i="10"/>
  <c r="F92" i="10" s="1"/>
  <c r="F59" i="10"/>
  <c r="F60" i="10" s="1"/>
  <c r="F119" i="10"/>
  <c r="F105" i="10"/>
  <c r="F106" i="10" s="1"/>
  <c r="F101" i="10"/>
  <c r="F102" i="10" s="1"/>
  <c r="F97" i="10"/>
  <c r="F98" i="10" s="1"/>
  <c r="F95" i="10"/>
  <c r="F96" i="10" s="1"/>
  <c r="F111" i="10"/>
  <c r="F112" i="10" s="1"/>
  <c r="F103" i="10"/>
  <c r="F104" i="10" s="1"/>
  <c r="F99" i="10"/>
  <c r="F100" i="10" s="1"/>
  <c r="A100" i="10"/>
  <c r="C102" i="10"/>
  <c r="F85" i="10"/>
  <c r="F86" i="10" s="1"/>
  <c r="F89" i="10"/>
  <c r="F90" i="10" s="1"/>
  <c r="F83" i="10"/>
  <c r="F84" i="10" s="1"/>
  <c r="F77" i="10"/>
  <c r="F78" i="10" s="1"/>
  <c r="F61" i="10"/>
  <c r="F62" i="10" s="1"/>
  <c r="F87" i="10"/>
  <c r="F88" i="10" s="1"/>
  <c r="F45" i="10"/>
  <c r="F46" i="10" s="1"/>
  <c r="F29" i="10"/>
  <c r="F30" i="10" s="1"/>
  <c r="F2" i="10"/>
  <c r="F53" i="10"/>
  <c r="F54" i="10" s="1"/>
  <c r="F69" i="10"/>
  <c r="F70" i="10" s="1"/>
  <c r="F37" i="10"/>
  <c r="F38" i="10" s="1"/>
  <c r="F15" i="10"/>
  <c r="F16" i="10" s="1"/>
  <c r="F47" i="10"/>
  <c r="F48" i="10" s="1"/>
  <c r="F25" i="10"/>
  <c r="F26" i="10" s="1"/>
  <c r="F65" i="10"/>
  <c r="F66" i="10" s="1"/>
  <c r="F39" i="10"/>
  <c r="F40" i="10" s="1"/>
  <c r="F31" i="10"/>
  <c r="F32" i="10" s="1"/>
  <c r="F23" i="10"/>
  <c r="F24" i="10" s="1"/>
  <c r="F9" i="10"/>
  <c r="F10" i="10" s="1"/>
  <c r="F19" i="10"/>
  <c r="F20" i="10" s="1"/>
  <c r="F7" i="10"/>
  <c r="F8" i="10" s="1"/>
  <c r="F17" i="10"/>
  <c r="F18" i="10" s="1"/>
  <c r="F11" i="10"/>
  <c r="F12" i="10" s="1"/>
  <c r="G1" i="10"/>
  <c r="G55" i="10" s="1"/>
  <c r="A8" i="10"/>
  <c r="C10" i="10"/>
  <c r="F68" i="7"/>
  <c r="F69" i="7" s="1"/>
  <c r="F185" i="7"/>
  <c r="F186" i="7" s="1"/>
  <c r="F279" i="7"/>
  <c r="F280" i="7" s="1"/>
  <c r="F368" i="7"/>
  <c r="F369" i="7" s="1"/>
  <c r="F252" i="7"/>
  <c r="F253" i="7" s="1"/>
  <c r="F218" i="7"/>
  <c r="F219" i="7" s="1"/>
  <c r="F337" i="7"/>
  <c r="F338" i="7" s="1"/>
  <c r="F356" i="7"/>
  <c r="F357" i="7" s="1"/>
  <c r="F51" i="7"/>
  <c r="F52" i="7" s="1"/>
  <c r="F443" i="7"/>
  <c r="F444" i="7" s="1"/>
  <c r="F243" i="7"/>
  <c r="F270" i="7"/>
  <c r="F271" i="7" s="1"/>
  <c r="F183" i="7"/>
  <c r="F184" i="7" s="1"/>
  <c r="F88" i="7"/>
  <c r="F89" i="7" s="1"/>
  <c r="F114" i="7"/>
  <c r="F115" i="7" s="1"/>
  <c r="F222" i="7"/>
  <c r="F223" i="7" s="1"/>
  <c r="F53" i="7"/>
  <c r="F289" i="7"/>
  <c r="F290" i="7" s="1"/>
  <c r="C97" i="7"/>
  <c r="C99" i="7" s="1"/>
  <c r="F350" i="7"/>
  <c r="F351" i="7" s="1"/>
  <c r="F140" i="7"/>
  <c r="F141" i="7" s="1"/>
  <c r="F71" i="7"/>
  <c r="F72" i="7" s="1"/>
  <c r="F36" i="7"/>
  <c r="F389" i="7"/>
  <c r="F390" i="7" s="1"/>
  <c r="F316" i="7"/>
  <c r="F317" i="7" s="1"/>
  <c r="F354" i="7"/>
  <c r="F355" i="7" s="1"/>
  <c r="F306" i="7"/>
  <c r="F307" i="7" s="1"/>
  <c r="F272" i="7"/>
  <c r="F273" i="7" s="1"/>
  <c r="F285" i="7"/>
  <c r="F286" i="7" s="1"/>
  <c r="F276" i="7"/>
  <c r="F277" i="7" s="1"/>
  <c r="F148" i="7"/>
  <c r="F149" i="7" s="1"/>
  <c r="F62" i="7"/>
  <c r="F63" i="7" s="1"/>
  <c r="F56" i="7"/>
  <c r="F57" i="7" s="1"/>
  <c r="F233" i="7"/>
  <c r="F234" i="7" s="1"/>
  <c r="F19" i="7"/>
  <c r="F179" i="7"/>
  <c r="F180" i="7" s="1"/>
  <c r="F304" i="7"/>
  <c r="F305" i="7" s="1"/>
  <c r="F352" i="7"/>
  <c r="F353" i="7" s="1"/>
  <c r="F47" i="7"/>
  <c r="F48" i="7" s="1"/>
  <c r="F17" i="7"/>
  <c r="F18" i="7" s="1"/>
  <c r="F235" i="7"/>
  <c r="F236" i="7" s="1"/>
  <c r="F227" i="7"/>
  <c r="F228" i="7" s="1"/>
  <c r="F268" i="7"/>
  <c r="F269" i="7" s="1"/>
  <c r="F348" i="7"/>
  <c r="F349" i="7" s="1"/>
  <c r="F339" i="7"/>
  <c r="F340" i="7" s="1"/>
  <c r="F237" i="7"/>
  <c r="F238" i="7" s="1"/>
  <c r="F283" i="7"/>
  <c r="F284" i="7" s="1"/>
  <c r="F258" i="7"/>
  <c r="F259" i="7" s="1"/>
  <c r="F60" i="7"/>
  <c r="F61" i="7" s="1"/>
  <c r="F150" i="7"/>
  <c r="F151" i="7" s="1"/>
  <c r="F239" i="7"/>
  <c r="F240" i="7" s="1"/>
  <c r="F313" i="7"/>
  <c r="F399" i="7"/>
  <c r="F220" i="7"/>
  <c r="F221" i="7" s="1"/>
  <c r="F231" i="7"/>
  <c r="F232" i="7" s="1"/>
  <c r="F49" i="7"/>
  <c r="F50" i="7" s="1"/>
  <c r="F400" i="7"/>
  <c r="F401" i="7" s="1"/>
  <c r="F366" i="7"/>
  <c r="F367" i="7" s="1"/>
  <c r="F331" i="7"/>
  <c r="F332" i="7" s="1"/>
  <c r="F244" i="7"/>
  <c r="F245" i="7" s="1"/>
  <c r="F224" i="7"/>
  <c r="F225" i="7" s="1"/>
  <c r="F241" i="7"/>
  <c r="F242" i="7" s="1"/>
  <c r="F131" i="7"/>
  <c r="F132" i="7" s="1"/>
  <c r="F108" i="7"/>
  <c r="F109" i="7" s="1"/>
  <c r="F106" i="7"/>
  <c r="F107" i="7" s="1"/>
  <c r="F118" i="7"/>
  <c r="F119" i="7" s="1"/>
  <c r="F216" i="7"/>
  <c r="F217" i="7" s="1"/>
  <c r="F335" i="7"/>
  <c r="F336" i="7" s="1"/>
  <c r="F387" i="7"/>
  <c r="F388" i="7" s="1"/>
  <c r="F383" i="7"/>
  <c r="F384" i="7" s="1"/>
  <c r="F262" i="7"/>
  <c r="F263" i="7" s="1"/>
  <c r="F39" i="7"/>
  <c r="F40" i="7" s="1"/>
  <c r="F360" i="7"/>
  <c r="F361" i="7" s="1"/>
  <c r="F393" i="7"/>
  <c r="F394" i="7" s="1"/>
  <c r="F326" i="7"/>
  <c r="F327" i="7" s="1"/>
  <c r="F322" i="7"/>
  <c r="F323" i="7" s="1"/>
  <c r="F343" i="7"/>
  <c r="F344" i="7" s="1"/>
  <c r="F308" i="7"/>
  <c r="F309" i="7" s="1"/>
  <c r="F328" i="7"/>
  <c r="F329" i="7" s="1"/>
  <c r="F202" i="7"/>
  <c r="F203" i="7" s="1"/>
  <c r="F187" i="7"/>
  <c r="F188" i="7" s="1"/>
  <c r="F177" i="7"/>
  <c r="F178" i="7" s="1"/>
  <c r="F162" i="7"/>
  <c r="F163" i="7" s="1"/>
  <c r="F102" i="7"/>
  <c r="F103" i="7" s="1"/>
  <c r="F41" i="7"/>
  <c r="F42" i="7" s="1"/>
  <c r="F85" i="7"/>
  <c r="F86" i="7" s="1"/>
  <c r="F122" i="7"/>
  <c r="F229" i="7"/>
  <c r="F230" i="7" s="1"/>
  <c r="F345" i="7"/>
  <c r="F346" i="7" s="1"/>
  <c r="F34" i="7"/>
  <c r="F35" i="7" s="1"/>
  <c r="F362" i="7"/>
  <c r="F363" i="7" s="1"/>
  <c r="F291" i="7"/>
  <c r="F292" i="7" s="1"/>
  <c r="F314" i="7"/>
  <c r="F315" i="7" s="1"/>
  <c r="F266" i="7"/>
  <c r="F267" i="7" s="1"/>
  <c r="F246" i="7"/>
  <c r="F247" i="7" s="1"/>
  <c r="F206" i="7"/>
  <c r="F207" i="7" s="1"/>
  <c r="F129" i="7"/>
  <c r="F130" i="7" s="1"/>
  <c r="F13" i="7"/>
  <c r="F14" i="7" s="1"/>
  <c r="F164" i="7"/>
  <c r="F165" i="7" s="1"/>
  <c r="F142" i="7"/>
  <c r="F143" i="7" s="1"/>
  <c r="F320" i="7"/>
  <c r="F321" i="7" s="1"/>
  <c r="F295" i="7"/>
  <c r="F94" i="7"/>
  <c r="F95" i="7" s="1"/>
  <c r="F37" i="7"/>
  <c r="F38" i="7" s="1"/>
  <c r="F358" i="7"/>
  <c r="F359" i="7" s="1"/>
  <c r="F370" i="7"/>
  <c r="F371" i="7" s="1"/>
  <c r="F310" i="7"/>
  <c r="F311" i="7" s="1"/>
  <c r="F189" i="7"/>
  <c r="F190" i="7" s="1"/>
  <c r="F172" i="7"/>
  <c r="F173" i="7" s="1"/>
  <c r="F100" i="7"/>
  <c r="F101" i="7" s="1"/>
  <c r="F120" i="7"/>
  <c r="F121" i="7" s="1"/>
  <c r="F152" i="7"/>
  <c r="F153" i="7" s="1"/>
  <c r="F154" i="7"/>
  <c r="F155" i="7" s="1"/>
  <c r="F77" i="7"/>
  <c r="F78" i="7" s="1"/>
  <c r="F81" i="7"/>
  <c r="F82" i="7" s="1"/>
  <c r="F175" i="7"/>
  <c r="F176" i="7" s="1"/>
  <c r="F278" i="7"/>
  <c r="F378" i="7"/>
  <c r="F379" i="7" s="1"/>
  <c r="F26" i="7"/>
  <c r="F27" i="7" s="1"/>
  <c r="F418" i="7"/>
  <c r="F419" i="7" s="1"/>
  <c r="F139" i="7"/>
  <c r="F209" i="7"/>
  <c r="F300" i="7"/>
  <c r="F301" i="7" s="1"/>
  <c r="F365" i="7"/>
  <c r="F83" i="7"/>
  <c r="F84" i="7" s="1"/>
  <c r="F144" i="7"/>
  <c r="F145" i="7" s="1"/>
  <c r="F32" i="7"/>
  <c r="F33" i="7" s="1"/>
  <c r="F374" i="7"/>
  <c r="F375" i="7" s="1"/>
  <c r="F302" i="7"/>
  <c r="F303" i="7" s="1"/>
  <c r="F196" i="7"/>
  <c r="F197" i="7" s="1"/>
  <c r="F248" i="7"/>
  <c r="F249" i="7" s="1"/>
  <c r="F200" i="7"/>
  <c r="F201" i="7" s="1"/>
  <c r="F212" i="7"/>
  <c r="F213" i="7" s="1"/>
  <c r="F116" i="7"/>
  <c r="F117" i="7" s="1"/>
  <c r="F158" i="7"/>
  <c r="F159" i="7" s="1"/>
  <c r="F137" i="7"/>
  <c r="F138" i="7" s="1"/>
  <c r="F43" i="7"/>
  <c r="F44" i="7" s="1"/>
  <c r="F146" i="7"/>
  <c r="F147" i="7" s="1"/>
  <c r="F66" i="7"/>
  <c r="F67" i="7" s="1"/>
  <c r="F30" i="7"/>
  <c r="F31" i="7" s="1"/>
  <c r="F98" i="7"/>
  <c r="F99" i="7" s="1"/>
  <c r="F133" i="7"/>
  <c r="F134" i="7" s="1"/>
  <c r="F170" i="7"/>
  <c r="F171" i="7" s="1"/>
  <c r="F174" i="7"/>
  <c r="F250" i="7"/>
  <c r="F251" i="7" s="1"/>
  <c r="F261" i="7"/>
  <c r="F330" i="7"/>
  <c r="F382" i="7"/>
  <c r="F135" i="7"/>
  <c r="F136" i="7" s="1"/>
  <c r="F79" i="7"/>
  <c r="F80" i="7" s="1"/>
  <c r="F318" i="7"/>
  <c r="F319" i="7" s="1"/>
  <c r="F214" i="7"/>
  <c r="F215" i="7" s="1"/>
  <c r="F166" i="7"/>
  <c r="F167" i="7" s="1"/>
  <c r="F125" i="7"/>
  <c r="F126" i="7" s="1"/>
  <c r="F168" i="7"/>
  <c r="F169" i="7" s="1"/>
  <c r="F70" i="7"/>
  <c r="F123" i="7"/>
  <c r="F124" i="7" s="1"/>
  <c r="F22" i="7"/>
  <c r="F23" i="7" s="1"/>
  <c r="F96" i="7"/>
  <c r="F97" i="7" s="1"/>
  <c r="F87" i="7"/>
  <c r="F204" i="7"/>
  <c r="F205" i="7" s="1"/>
  <c r="F210" i="7"/>
  <c r="F211" i="7" s="1"/>
  <c r="F191" i="7"/>
  <c r="F274" i="7"/>
  <c r="F275" i="7" s="1"/>
  <c r="F333" i="7"/>
  <c r="F334" i="7" s="1"/>
  <c r="F391" i="7"/>
  <c r="F392" i="7" s="1"/>
  <c r="F112" i="7"/>
  <c r="F113" i="7" s="1"/>
  <c r="F414" i="7"/>
  <c r="F415" i="7" s="1"/>
  <c r="F64" i="7"/>
  <c r="F65" i="7" s="1"/>
  <c r="F7" i="7"/>
  <c r="F8" i="7" s="1"/>
  <c r="F430" i="7"/>
  <c r="F431" i="7" s="1"/>
  <c r="F452" i="7"/>
  <c r="F453" i="7" s="1"/>
  <c r="F458" i="7"/>
  <c r="F459" i="7" s="1"/>
  <c r="F434" i="7"/>
  <c r="F417" i="7"/>
  <c r="F462" i="7"/>
  <c r="F451" i="7"/>
  <c r="F92" i="7"/>
  <c r="F93" i="7" s="1"/>
  <c r="F194" i="7"/>
  <c r="F195" i="7" s="1"/>
  <c r="F16" i="7"/>
  <c r="F256" i="7"/>
  <c r="F257" i="7" s="1"/>
  <c r="F192" i="7"/>
  <c r="F193" i="7" s="1"/>
  <c r="F296" i="7"/>
  <c r="F297" i="7" s="1"/>
  <c r="F454" i="7"/>
  <c r="F455" i="7" s="1"/>
  <c r="F293" i="7"/>
  <c r="F294" i="7" s="1"/>
  <c r="F456" i="7"/>
  <c r="F457" i="7" s="1"/>
  <c r="F441" i="7"/>
  <c r="F442" i="7" s="1"/>
  <c r="F426" i="7"/>
  <c r="F427" i="7" s="1"/>
  <c r="F445" i="7"/>
  <c r="F446" i="7" s="1"/>
  <c r="F435" i="7"/>
  <c r="F436" i="7" s="1"/>
  <c r="F422" i="7"/>
  <c r="F423" i="7" s="1"/>
  <c r="F437" i="7"/>
  <c r="F438" i="7" s="1"/>
  <c r="F406" i="7"/>
  <c r="F407" i="7" s="1"/>
  <c r="F449" i="7"/>
  <c r="F450" i="7" s="1"/>
  <c r="F432" i="7"/>
  <c r="F433" i="7" s="1"/>
  <c r="F402" i="7"/>
  <c r="F403" i="7" s="1"/>
  <c r="F54" i="7"/>
  <c r="F55" i="7" s="1"/>
  <c r="F447" i="7"/>
  <c r="F448" i="7" s="1"/>
  <c r="F439" i="7"/>
  <c r="F440" i="7" s="1"/>
  <c r="F410" i="7"/>
  <c r="F411" i="7" s="1"/>
  <c r="F9" i="7"/>
  <c r="F10" i="7" s="1"/>
  <c r="F347" i="7"/>
  <c r="F380" i="7"/>
  <c r="F381" i="7" s="1"/>
  <c r="F324" i="7"/>
  <c r="F325" i="7" s="1"/>
  <c r="F264" i="7"/>
  <c r="F265" i="7" s="1"/>
  <c r="F298" i="7"/>
  <c r="F299" i="7" s="1"/>
  <c r="F198" i="7"/>
  <c r="F199" i="7" s="1"/>
  <c r="F395" i="7"/>
  <c r="F396" i="7" s="1"/>
  <c r="F420" i="7"/>
  <c r="F421" i="7" s="1"/>
  <c r="F404" i="7"/>
  <c r="F405" i="7" s="1"/>
  <c r="F24" i="7"/>
  <c r="F25" i="7" s="1"/>
  <c r="F75" i="7"/>
  <c r="F76" i="7" s="1"/>
  <c r="F73" i="7"/>
  <c r="F74" i="7" s="1"/>
  <c r="F110" i="7"/>
  <c r="F111" i="7" s="1"/>
  <c r="F385" i="7"/>
  <c r="F386" i="7" s="1"/>
  <c r="F341" i="7"/>
  <c r="F342" i="7" s="1"/>
  <c r="F287" i="7"/>
  <c r="F288" i="7" s="1"/>
  <c r="F181" i="7"/>
  <c r="F182" i="7" s="1"/>
  <c r="F105" i="7"/>
  <c r="F157" i="7"/>
  <c r="F58" i="7"/>
  <c r="F59" i="7" s="1"/>
  <c r="F408" i="7"/>
  <c r="F409" i="7" s="1"/>
  <c r="F428" i="7"/>
  <c r="F429" i="7" s="1"/>
  <c r="F424" i="7"/>
  <c r="F425" i="7" s="1"/>
  <c r="F397" i="7"/>
  <c r="F398" i="7" s="1"/>
  <c r="F2" i="7"/>
  <c r="F160" i="7"/>
  <c r="F161" i="7" s="1"/>
  <c r="F226" i="7"/>
  <c r="F281" i="7"/>
  <c r="F282" i="7" s="1"/>
  <c r="F254" i="7"/>
  <c r="F255" i="7" s="1"/>
  <c r="F376" i="7"/>
  <c r="F377" i="7" s="1"/>
  <c r="F372" i="7"/>
  <c r="F373" i="7" s="1"/>
  <c r="F45" i="7"/>
  <c r="F46" i="7" s="1"/>
  <c r="F5" i="7"/>
  <c r="F6" i="7" s="1"/>
  <c r="F412" i="7"/>
  <c r="F413" i="7" s="1"/>
  <c r="D93" i="7"/>
  <c r="D16" i="7"/>
  <c r="F127" i="7"/>
  <c r="F128" i="7" s="1"/>
  <c r="F28" i="7"/>
  <c r="F29" i="7" s="1"/>
  <c r="F3" i="7"/>
  <c r="F4" i="7" s="1"/>
  <c r="G1" i="7"/>
  <c r="G460" i="7" s="1"/>
  <c r="G461" i="7" s="1"/>
  <c r="F11" i="7"/>
  <c r="F12" i="7" s="1"/>
  <c r="F20" i="7"/>
  <c r="F21" i="7" s="1"/>
  <c r="D183" i="2"/>
  <c r="D184" i="2" s="1"/>
  <c r="D39" i="2"/>
  <c r="D40" i="2" s="1"/>
  <c r="G119" i="10" l="1"/>
  <c r="G99" i="10"/>
  <c r="G100" i="10" s="1"/>
  <c r="G111" i="10"/>
  <c r="G112" i="10" s="1"/>
  <c r="G97" i="10"/>
  <c r="G98" i="10" s="1"/>
  <c r="G105" i="10"/>
  <c r="G106" i="10" s="1"/>
  <c r="G103" i="10"/>
  <c r="G104" i="10" s="1"/>
  <c r="G95" i="10"/>
  <c r="G96" i="10" s="1"/>
  <c r="G101" i="10"/>
  <c r="G102" i="10" s="1"/>
  <c r="C104" i="10"/>
  <c r="A102" i="10"/>
  <c r="G77" i="10"/>
  <c r="G78" i="10" s="1"/>
  <c r="G83" i="10"/>
  <c r="G84" i="10" s="1"/>
  <c r="G79" i="10"/>
  <c r="G80" i="10" s="1"/>
  <c r="G53" i="10"/>
  <c r="G54" i="10" s="1"/>
  <c r="G81" i="10"/>
  <c r="G82" i="10" s="1"/>
  <c r="G37" i="10"/>
  <c r="G38" i="10" s="1"/>
  <c r="G75" i="10"/>
  <c r="G76" i="10" s="1"/>
  <c r="G15" i="10"/>
  <c r="G16" i="10" s="1"/>
  <c r="G47" i="10"/>
  <c r="G48" i="10" s="1"/>
  <c r="G2" i="10"/>
  <c r="G65" i="10"/>
  <c r="G66" i="10" s="1"/>
  <c r="G59" i="10"/>
  <c r="G60" i="10" s="1"/>
  <c r="G49" i="10"/>
  <c r="G50" i="10" s="1"/>
  <c r="G31" i="10"/>
  <c r="G32" i="10" s="1"/>
  <c r="G17" i="10"/>
  <c r="G18" i="10" s="1"/>
  <c r="G63" i="10"/>
  <c r="G64" i="10" s="1"/>
  <c r="H1" i="10"/>
  <c r="H55" i="10" s="1"/>
  <c r="G11" i="10"/>
  <c r="G12" i="10" s="1"/>
  <c r="G29" i="10"/>
  <c r="G30" i="10" s="1"/>
  <c r="G67" i="10"/>
  <c r="G68" i="10" s="1"/>
  <c r="G5" i="10"/>
  <c r="G6" i="10" s="1"/>
  <c r="G27" i="10"/>
  <c r="G28" i="10" s="1"/>
  <c r="G21" i="10"/>
  <c r="G22" i="10" s="1"/>
  <c r="G9" i="10"/>
  <c r="G10" i="10" s="1"/>
  <c r="G39" i="10"/>
  <c r="G40" i="10" s="1"/>
  <c r="G57" i="10"/>
  <c r="G58" i="10" s="1"/>
  <c r="G35" i="10"/>
  <c r="G36" i="10" s="1"/>
  <c r="G51" i="10"/>
  <c r="G52" i="10" s="1"/>
  <c r="G69" i="10"/>
  <c r="G70" i="10" s="1"/>
  <c r="G61" i="10"/>
  <c r="G62" i="10" s="1"/>
  <c r="G41" i="10"/>
  <c r="G42" i="10" s="1"/>
  <c r="G85" i="10"/>
  <c r="G86" i="10" s="1"/>
  <c r="G13" i="10"/>
  <c r="G14" i="10" s="1"/>
  <c r="G43" i="10"/>
  <c r="G44" i="10" s="1"/>
  <c r="G45" i="10"/>
  <c r="G46" i="10" s="1"/>
  <c r="G73" i="10"/>
  <c r="G74" i="10" s="1"/>
  <c r="G87" i="10"/>
  <c r="G88" i="10" s="1"/>
  <c r="G7" i="10"/>
  <c r="G8" i="10" s="1"/>
  <c r="G3" i="10"/>
  <c r="G4" i="10" s="1"/>
  <c r="G19" i="10"/>
  <c r="G20" i="10" s="1"/>
  <c r="G71" i="10"/>
  <c r="G72" i="10" s="1"/>
  <c r="G23" i="10"/>
  <c r="G24" i="10" s="1"/>
  <c r="G91" i="10"/>
  <c r="G92" i="10" s="1"/>
  <c r="G89" i="10"/>
  <c r="G90" i="10" s="1"/>
  <c r="G33" i="10"/>
  <c r="G34" i="10" s="1"/>
  <c r="G25" i="10"/>
  <c r="G26" i="10" s="1"/>
  <c r="A10" i="10"/>
  <c r="C12" i="10"/>
  <c r="G37" i="7"/>
  <c r="G38" i="7" s="1"/>
  <c r="G243" i="7"/>
  <c r="A97" i="7"/>
  <c r="G452" i="7"/>
  <c r="G453" i="7" s="1"/>
  <c r="G434" i="7"/>
  <c r="G417" i="7"/>
  <c r="G462" i="7"/>
  <c r="G451" i="7"/>
  <c r="G395" i="7"/>
  <c r="G396" i="7" s="1"/>
  <c r="G293" i="7"/>
  <c r="G294" i="7" s="1"/>
  <c r="G194" i="7"/>
  <c r="G195" i="7" s="1"/>
  <c r="G16" i="7"/>
  <c r="G256" i="7"/>
  <c r="G257" i="7" s="1"/>
  <c r="G454" i="7"/>
  <c r="G455" i="7" s="1"/>
  <c r="G397" i="7"/>
  <c r="G398" i="7" s="1"/>
  <c r="G296" i="7"/>
  <c r="G297" i="7" s="1"/>
  <c r="G447" i="7"/>
  <c r="G448" i="7" s="1"/>
  <c r="G437" i="7"/>
  <c r="G438" i="7" s="1"/>
  <c r="G439" i="7"/>
  <c r="G440" i="7" s="1"/>
  <c r="G424" i="7"/>
  <c r="G425" i="7" s="1"/>
  <c r="G458" i="7"/>
  <c r="G459" i="7" s="1"/>
  <c r="G435" i="7"/>
  <c r="G436" i="7" s="1"/>
  <c r="G192" i="7"/>
  <c r="G193" i="7" s="1"/>
  <c r="G92" i="7"/>
  <c r="G93" i="7" s="1"/>
  <c r="G406" i="7"/>
  <c r="G407" i="7" s="1"/>
  <c r="G412" i="7"/>
  <c r="G413" i="7" s="1"/>
  <c r="G402" i="7"/>
  <c r="G403" i="7" s="1"/>
  <c r="G445" i="7"/>
  <c r="G446" i="7" s="1"/>
  <c r="G449" i="7"/>
  <c r="G450" i="7" s="1"/>
  <c r="G432" i="7"/>
  <c r="G433" i="7" s="1"/>
  <c r="G430" i="7"/>
  <c r="G431" i="7" s="1"/>
  <c r="G420" i="7"/>
  <c r="G421" i="7" s="1"/>
  <c r="G54" i="7"/>
  <c r="G55" i="7" s="1"/>
  <c r="G456" i="7"/>
  <c r="G457" i="7" s="1"/>
  <c r="G441" i="7"/>
  <c r="G442" i="7" s="1"/>
  <c r="G414" i="7"/>
  <c r="G415" i="7" s="1"/>
  <c r="G422" i="7"/>
  <c r="G423" i="7" s="1"/>
  <c r="G404" i="7"/>
  <c r="G405" i="7" s="1"/>
  <c r="G443" i="7"/>
  <c r="G444" i="7" s="1"/>
  <c r="G410" i="7"/>
  <c r="G411" i="7" s="1"/>
  <c r="G408" i="7"/>
  <c r="G409" i="7" s="1"/>
  <c r="G428" i="7"/>
  <c r="G429" i="7" s="1"/>
  <c r="G418" i="7"/>
  <c r="G419" i="7" s="1"/>
  <c r="G426" i="7"/>
  <c r="G427" i="7" s="1"/>
  <c r="G3" i="7"/>
  <c r="G4" i="7" s="1"/>
  <c r="G19" i="7"/>
  <c r="G24" i="7"/>
  <c r="G25" i="7" s="1"/>
  <c r="G389" i="7"/>
  <c r="G390" i="7" s="1"/>
  <c r="G352" i="7"/>
  <c r="G353" i="7" s="1"/>
  <c r="G300" i="7"/>
  <c r="G301" i="7" s="1"/>
  <c r="G291" i="7"/>
  <c r="G292" i="7" s="1"/>
  <c r="G318" i="7"/>
  <c r="G319" i="7" s="1"/>
  <c r="G191" i="7"/>
  <c r="G216" i="7"/>
  <c r="G217" i="7" s="1"/>
  <c r="G139" i="7"/>
  <c r="G144" i="7"/>
  <c r="G145" i="7" s="1"/>
  <c r="G131" i="7"/>
  <c r="G132" i="7" s="1"/>
  <c r="G62" i="7"/>
  <c r="G63" i="7" s="1"/>
  <c r="G43" i="7"/>
  <c r="G44" i="7" s="1"/>
  <c r="G112" i="7"/>
  <c r="G113" i="7" s="1"/>
  <c r="G26" i="7"/>
  <c r="G27" i="7" s="1"/>
  <c r="G164" i="7"/>
  <c r="G165" i="7" s="1"/>
  <c r="G154" i="7"/>
  <c r="G155" i="7" s="1"/>
  <c r="G51" i="7"/>
  <c r="G52" i="7" s="1"/>
  <c r="G227" i="7"/>
  <c r="G228" i="7" s="1"/>
  <c r="G133" i="7"/>
  <c r="G134" i="7" s="1"/>
  <c r="G206" i="7"/>
  <c r="G207" i="7" s="1"/>
  <c r="G200" i="7"/>
  <c r="G201" i="7" s="1"/>
  <c r="G272" i="7"/>
  <c r="G273" i="7" s="1"/>
  <c r="G337" i="7"/>
  <c r="G338" i="7" s="1"/>
  <c r="G383" i="7"/>
  <c r="G384" i="7" s="1"/>
  <c r="G374" i="7"/>
  <c r="G375" i="7" s="1"/>
  <c r="G328" i="7"/>
  <c r="G329" i="7" s="1"/>
  <c r="G320" i="7"/>
  <c r="G321" i="7" s="1"/>
  <c r="G387" i="7"/>
  <c r="G388" i="7" s="1"/>
  <c r="G158" i="7"/>
  <c r="G159" i="7" s="1"/>
  <c r="G189" i="7"/>
  <c r="G190" i="7" s="1"/>
  <c r="G343" i="7"/>
  <c r="G344" i="7" s="1"/>
  <c r="G229" i="7"/>
  <c r="G230" i="7" s="1"/>
  <c r="G49" i="7"/>
  <c r="G50" i="7" s="1"/>
  <c r="G310" i="7"/>
  <c r="G311" i="7" s="1"/>
  <c r="G314" i="7"/>
  <c r="G315" i="7" s="1"/>
  <c r="H1" i="7"/>
  <c r="H460" i="7" s="1"/>
  <c r="H461" i="7" s="1"/>
  <c r="G382" i="7"/>
  <c r="G345" i="7"/>
  <c r="G346" i="7" s="1"/>
  <c r="G287" i="7"/>
  <c r="G288" i="7" s="1"/>
  <c r="G268" i="7"/>
  <c r="G269" i="7" s="1"/>
  <c r="G174" i="7"/>
  <c r="G210" i="7"/>
  <c r="G211" i="7" s="1"/>
  <c r="G168" i="7"/>
  <c r="G169" i="7" s="1"/>
  <c r="G125" i="7"/>
  <c r="G126" i="7" s="1"/>
  <c r="G105" i="7"/>
  <c r="G127" i="7"/>
  <c r="G128" i="7" s="1"/>
  <c r="G41" i="7"/>
  <c r="G42" i="7" s="1"/>
  <c r="G34" i="7"/>
  <c r="G35" i="7" s="1"/>
  <c r="G66" i="7"/>
  <c r="G67" i="7" s="1"/>
  <c r="G152" i="7"/>
  <c r="G153" i="7" s="1"/>
  <c r="G241" i="7"/>
  <c r="G242" i="7" s="1"/>
  <c r="G214" i="7"/>
  <c r="G215" i="7" s="1"/>
  <c r="G262" i="7"/>
  <c r="G263" i="7" s="1"/>
  <c r="G368" i="7"/>
  <c r="G369" i="7" s="1"/>
  <c r="G264" i="7"/>
  <c r="G265" i="7" s="1"/>
  <c r="G22" i="7"/>
  <c r="G23" i="7" s="1"/>
  <c r="G146" i="7"/>
  <c r="G147" i="7" s="1"/>
  <c r="G175" i="7"/>
  <c r="G176" i="7" s="1"/>
  <c r="G248" i="7"/>
  <c r="G249" i="7" s="1"/>
  <c r="G360" i="7"/>
  <c r="G361" i="7" s="1"/>
  <c r="G313" i="7"/>
  <c r="G335" i="7"/>
  <c r="G336" i="7" s="1"/>
  <c r="G298" i="7"/>
  <c r="G299" i="7" s="1"/>
  <c r="G233" i="7"/>
  <c r="G234" i="7" s="1"/>
  <c r="G181" i="7"/>
  <c r="G182" i="7" s="1"/>
  <c r="G166" i="7"/>
  <c r="G167" i="7" s="1"/>
  <c r="G148" i="7"/>
  <c r="G149" i="7" s="1"/>
  <c r="G79" i="7"/>
  <c r="G80" i="7" s="1"/>
  <c r="G73" i="7"/>
  <c r="G74" i="7" s="1"/>
  <c r="G13" i="7"/>
  <c r="G14" i="7" s="1"/>
  <c r="G94" i="7"/>
  <c r="G95" i="7" s="1"/>
  <c r="G98" i="7"/>
  <c r="G99" i="7" s="1"/>
  <c r="G56" i="7"/>
  <c r="G57" i="7" s="1"/>
  <c r="G129" i="7"/>
  <c r="G130" i="7" s="1"/>
  <c r="G116" i="7"/>
  <c r="G117" i="7" s="1"/>
  <c r="G187" i="7"/>
  <c r="G188" i="7" s="1"/>
  <c r="G276" i="7"/>
  <c r="G277" i="7" s="1"/>
  <c r="G258" i="7"/>
  <c r="G259" i="7" s="1"/>
  <c r="G302" i="7"/>
  <c r="G303" i="7" s="1"/>
  <c r="G308" i="7"/>
  <c r="G309" i="7" s="1"/>
  <c r="G362" i="7"/>
  <c r="G363" i="7" s="1"/>
  <c r="G393" i="7"/>
  <c r="G394" i="7" s="1"/>
  <c r="G108" i="7"/>
  <c r="G109" i="7" s="1"/>
  <c r="G100" i="7"/>
  <c r="G101" i="7" s="1"/>
  <c r="G172" i="7"/>
  <c r="G173" i="7" s="1"/>
  <c r="G118" i="7"/>
  <c r="G119" i="7" s="1"/>
  <c r="G20" i="7"/>
  <c r="G21" i="7" s="1"/>
  <c r="G32" i="7"/>
  <c r="G33" i="7" s="1"/>
  <c r="G391" i="7"/>
  <c r="G392" i="7" s="1"/>
  <c r="G365" i="7"/>
  <c r="G239" i="7"/>
  <c r="G240" i="7" s="1"/>
  <c r="G281" i="7"/>
  <c r="G282" i="7" s="1"/>
  <c r="G222" i="7"/>
  <c r="G223" i="7" s="1"/>
  <c r="G212" i="7"/>
  <c r="G213" i="7" s="1"/>
  <c r="G70" i="7"/>
  <c r="G39" i="7"/>
  <c r="G40" i="7" s="1"/>
  <c r="G68" i="7"/>
  <c r="G69" i="7" s="1"/>
  <c r="G5" i="7"/>
  <c r="G6" i="7" s="1"/>
  <c r="G83" i="7"/>
  <c r="G84" i="7" s="1"/>
  <c r="G64" i="7"/>
  <c r="G65" i="7" s="1"/>
  <c r="G170" i="7"/>
  <c r="G171" i="7" s="1"/>
  <c r="G202" i="7"/>
  <c r="G203" i="7" s="1"/>
  <c r="G235" i="7"/>
  <c r="G236" i="7" s="1"/>
  <c r="G150" i="7"/>
  <c r="G151" i="7" s="1"/>
  <c r="G224" i="7"/>
  <c r="G225" i="7" s="1"/>
  <c r="G274" i="7"/>
  <c r="G275" i="7" s="1"/>
  <c r="G339" i="7"/>
  <c r="G340" i="7" s="1"/>
  <c r="G341" i="7"/>
  <c r="G342" i="7" s="1"/>
  <c r="G358" i="7"/>
  <c r="G359" i="7" s="1"/>
  <c r="G17" i="7"/>
  <c r="G18" i="7" s="1"/>
  <c r="G75" i="7"/>
  <c r="G76" i="7" s="1"/>
  <c r="G304" i="7"/>
  <c r="G305" i="7" s="1"/>
  <c r="G77" i="7"/>
  <c r="G78" i="7" s="1"/>
  <c r="G11" i="7"/>
  <c r="G12" i="7" s="1"/>
  <c r="G376" i="7"/>
  <c r="G377" i="7" s="1"/>
  <c r="G333" i="7"/>
  <c r="G334" i="7" s="1"/>
  <c r="G326" i="7"/>
  <c r="G327" i="7" s="1"/>
  <c r="G209" i="7"/>
  <c r="G289" i="7"/>
  <c r="G290" i="7" s="1"/>
  <c r="G220" i="7"/>
  <c r="G221" i="7" s="1"/>
  <c r="G160" i="7"/>
  <c r="G161" i="7" s="1"/>
  <c r="G179" i="7"/>
  <c r="G180" i="7" s="1"/>
  <c r="G102" i="7"/>
  <c r="G103" i="7" s="1"/>
  <c r="G87" i="7"/>
  <c r="G71" i="7"/>
  <c r="G72" i="7" s="1"/>
  <c r="G2" i="7"/>
  <c r="G28" i="7"/>
  <c r="G29" i="7" s="1"/>
  <c r="G135" i="7"/>
  <c r="G136" i="7" s="1"/>
  <c r="G58" i="7"/>
  <c r="G59" i="7" s="1"/>
  <c r="G45" i="7"/>
  <c r="G46" i="7" s="1"/>
  <c r="G96" i="7"/>
  <c r="G97" i="7" s="1"/>
  <c r="G106" i="7"/>
  <c r="G107" i="7" s="1"/>
  <c r="G114" i="7"/>
  <c r="G115" i="7" s="1"/>
  <c r="G177" i="7"/>
  <c r="G178" i="7" s="1"/>
  <c r="G140" i="7"/>
  <c r="G141" i="7" s="1"/>
  <c r="G185" i="7"/>
  <c r="G186" i="7" s="1"/>
  <c r="G218" i="7"/>
  <c r="G219" i="7" s="1"/>
  <c r="G244" i="7"/>
  <c r="G245" i="7" s="1"/>
  <c r="G231" i="7"/>
  <c r="G232" i="7" s="1"/>
  <c r="G183" i="7"/>
  <c r="G184" i="7" s="1"/>
  <c r="G270" i="7"/>
  <c r="G271" i="7" s="1"/>
  <c r="G354" i="7"/>
  <c r="G355" i="7" s="1"/>
  <c r="G348" i="7"/>
  <c r="G349" i="7" s="1"/>
  <c r="G331" i="7"/>
  <c r="G332" i="7" s="1"/>
  <c r="G385" i="7"/>
  <c r="G386" i="7" s="1"/>
  <c r="G378" i="7"/>
  <c r="G379" i="7" s="1"/>
  <c r="G330" i="7"/>
  <c r="G266" i="7"/>
  <c r="G267" i="7" s="1"/>
  <c r="G226" i="7"/>
  <c r="G30" i="7"/>
  <c r="G31" i="7" s="1"/>
  <c r="G53" i="7"/>
  <c r="G137" i="7"/>
  <c r="G138" i="7" s="1"/>
  <c r="G283" i="7"/>
  <c r="G284" i="7" s="1"/>
  <c r="G36" i="7"/>
  <c r="G400" i="7"/>
  <c r="G401" i="7" s="1"/>
  <c r="G7" i="7"/>
  <c r="G8" i="7" s="1"/>
  <c r="G399" i="7"/>
  <c r="G347" i="7"/>
  <c r="G278" i="7"/>
  <c r="G295" i="7"/>
  <c r="G261" i="7"/>
  <c r="G279" i="7"/>
  <c r="G280" i="7" s="1"/>
  <c r="G198" i="7"/>
  <c r="G199" i="7" s="1"/>
  <c r="G122" i="7"/>
  <c r="G120" i="7"/>
  <c r="G121" i="7" s="1"/>
  <c r="G85" i="7"/>
  <c r="G86" i="7" s="1"/>
  <c r="G81" i="7"/>
  <c r="G82" i="7" s="1"/>
  <c r="G60" i="7"/>
  <c r="G61" i="7" s="1"/>
  <c r="G9" i="7"/>
  <c r="G10" i="7" s="1"/>
  <c r="G47" i="7"/>
  <c r="G48" i="7" s="1"/>
  <c r="G123" i="7"/>
  <c r="G124" i="7" s="1"/>
  <c r="G204" i="7"/>
  <c r="G205" i="7" s="1"/>
  <c r="G142" i="7"/>
  <c r="G143" i="7" s="1"/>
  <c r="G110" i="7"/>
  <c r="G111" i="7" s="1"/>
  <c r="G246" i="7"/>
  <c r="G247" i="7" s="1"/>
  <c r="G285" i="7"/>
  <c r="G286" i="7" s="1"/>
  <c r="G237" i="7"/>
  <c r="G238" i="7" s="1"/>
  <c r="G306" i="7"/>
  <c r="G307" i="7" s="1"/>
  <c r="G322" i="7"/>
  <c r="G323" i="7" s="1"/>
  <c r="G356" i="7"/>
  <c r="G357" i="7" s="1"/>
  <c r="G370" i="7"/>
  <c r="G371" i="7" s="1"/>
  <c r="G380" i="7"/>
  <c r="G381" i="7" s="1"/>
  <c r="G316" i="7"/>
  <c r="G317" i="7" s="1"/>
  <c r="G252" i="7"/>
  <c r="G253" i="7" s="1"/>
  <c r="G196" i="7"/>
  <c r="G197" i="7" s="1"/>
  <c r="G162" i="7"/>
  <c r="G163" i="7" s="1"/>
  <c r="G91" i="7"/>
  <c r="G372" i="7"/>
  <c r="G373" i="7" s="1"/>
  <c r="G350" i="7"/>
  <c r="G351" i="7" s="1"/>
  <c r="G324" i="7"/>
  <c r="G325" i="7" s="1"/>
  <c r="G250" i="7"/>
  <c r="G251" i="7" s="1"/>
  <c r="G157" i="7"/>
  <c r="G88" i="7"/>
  <c r="G89" i="7" s="1"/>
  <c r="G254" i="7"/>
  <c r="G255" i="7" s="1"/>
  <c r="G366" i="7"/>
  <c r="G367" i="7" s="1"/>
  <c r="A99" i="7"/>
  <c r="C101" i="7"/>
  <c r="H119" i="10" l="1"/>
  <c r="H103" i="10"/>
  <c r="H104" i="10" s="1"/>
  <c r="H105" i="10"/>
  <c r="H106" i="10" s="1"/>
  <c r="H99" i="10"/>
  <c r="H100" i="10" s="1"/>
  <c r="H101" i="10"/>
  <c r="H102" i="10" s="1"/>
  <c r="H95" i="10"/>
  <c r="H96" i="10" s="1"/>
  <c r="H111" i="10"/>
  <c r="H112" i="10" s="1"/>
  <c r="H97" i="10"/>
  <c r="H98" i="10" s="1"/>
  <c r="A104" i="10"/>
  <c r="C106" i="10"/>
  <c r="C14" i="10"/>
  <c r="A12" i="10"/>
  <c r="H65" i="10"/>
  <c r="H66" i="10" s="1"/>
  <c r="H75" i="10"/>
  <c r="H76" i="10" s="1"/>
  <c r="H73" i="10"/>
  <c r="H74" i="10" s="1"/>
  <c r="H69" i="10"/>
  <c r="H70" i="10" s="1"/>
  <c r="H77" i="10"/>
  <c r="H78" i="10" s="1"/>
  <c r="H61" i="10"/>
  <c r="H62" i="10" s="1"/>
  <c r="H35" i="10"/>
  <c r="H36" i="10" s="1"/>
  <c r="H45" i="10"/>
  <c r="H46" i="10" s="1"/>
  <c r="H37" i="10"/>
  <c r="H38" i="10" s="1"/>
  <c r="H59" i="10"/>
  <c r="H60" i="10" s="1"/>
  <c r="H29" i="10"/>
  <c r="H30" i="10" s="1"/>
  <c r="H23" i="10"/>
  <c r="H24" i="10" s="1"/>
  <c r="I1" i="10"/>
  <c r="I55" i="10" s="1"/>
  <c r="H15" i="10"/>
  <c r="H16" i="10" s="1"/>
  <c r="H9" i="10"/>
  <c r="H10" i="10" s="1"/>
  <c r="H7" i="10"/>
  <c r="H8" i="10" s="1"/>
  <c r="H2" i="10"/>
  <c r="H13" i="10"/>
  <c r="H14" i="10" s="1"/>
  <c r="H21" i="10"/>
  <c r="H22" i="10" s="1"/>
  <c r="H41" i="10"/>
  <c r="H42" i="10" s="1"/>
  <c r="H39" i="10"/>
  <c r="H40" i="10" s="1"/>
  <c r="H25" i="10"/>
  <c r="H26" i="10" s="1"/>
  <c r="H57" i="10"/>
  <c r="H58" i="10" s="1"/>
  <c r="H67" i="10"/>
  <c r="H68" i="10" s="1"/>
  <c r="H85" i="10"/>
  <c r="H86" i="10" s="1"/>
  <c r="H3" i="10"/>
  <c r="H4" i="10" s="1"/>
  <c r="H27" i="10"/>
  <c r="H28" i="10" s="1"/>
  <c r="H17" i="10"/>
  <c r="H18" i="10" s="1"/>
  <c r="H51" i="10"/>
  <c r="H52" i="10" s="1"/>
  <c r="H91" i="10"/>
  <c r="H92" i="10" s="1"/>
  <c r="H83" i="10"/>
  <c r="H84" i="10" s="1"/>
  <c r="H71" i="10"/>
  <c r="H72" i="10" s="1"/>
  <c r="H31" i="10"/>
  <c r="H32" i="10" s="1"/>
  <c r="H53" i="10"/>
  <c r="H54" i="10" s="1"/>
  <c r="H33" i="10"/>
  <c r="H34" i="10" s="1"/>
  <c r="H89" i="10"/>
  <c r="H90" i="10" s="1"/>
  <c r="H11" i="10"/>
  <c r="H12" i="10" s="1"/>
  <c r="H43" i="10"/>
  <c r="H44" i="10" s="1"/>
  <c r="H79" i="10"/>
  <c r="H80" i="10" s="1"/>
  <c r="H87" i="10"/>
  <c r="H88" i="10" s="1"/>
  <c r="H5" i="10"/>
  <c r="H6" i="10" s="1"/>
  <c r="H19" i="10"/>
  <c r="H20" i="10" s="1"/>
  <c r="H49" i="10"/>
  <c r="H50" i="10" s="1"/>
  <c r="H47" i="10"/>
  <c r="H48" i="10" s="1"/>
  <c r="H63" i="10"/>
  <c r="H64" i="10" s="1"/>
  <c r="H81" i="10"/>
  <c r="H82" i="10" s="1"/>
  <c r="H37" i="7"/>
  <c r="H38" i="7" s="1"/>
  <c r="H243" i="7"/>
  <c r="H452" i="7"/>
  <c r="H453" i="7" s="1"/>
  <c r="H434" i="7"/>
  <c r="H417" i="7"/>
  <c r="H462" i="7"/>
  <c r="H451" i="7"/>
  <c r="H293" i="7"/>
  <c r="H294" i="7" s="1"/>
  <c r="H79" i="7"/>
  <c r="H80" i="7" s="1"/>
  <c r="H181" i="7"/>
  <c r="H182" i="7" s="1"/>
  <c r="H92" i="7"/>
  <c r="H93" i="7" s="1"/>
  <c r="H445" i="7"/>
  <c r="H446" i="7" s="1"/>
  <c r="H179" i="7"/>
  <c r="H180" i="7" s="1"/>
  <c r="H385" i="7"/>
  <c r="H386" i="7" s="1"/>
  <c r="H16" i="7"/>
  <c r="H283" i="7"/>
  <c r="H284" i="7" s="1"/>
  <c r="H256" i="7"/>
  <c r="H257" i="7" s="1"/>
  <c r="H422" i="7"/>
  <c r="H423" i="7" s="1"/>
  <c r="H404" i="7"/>
  <c r="H405" i="7" s="1"/>
  <c r="H432" i="7"/>
  <c r="H433" i="7" s="1"/>
  <c r="H424" i="7"/>
  <c r="H425" i="7" s="1"/>
  <c r="H296" i="7"/>
  <c r="H297" i="7" s="1"/>
  <c r="H194" i="7"/>
  <c r="H195" i="7" s="1"/>
  <c r="H441" i="7"/>
  <c r="H442" i="7" s="1"/>
  <c r="H418" i="7"/>
  <c r="H419" i="7" s="1"/>
  <c r="H458" i="7"/>
  <c r="H459" i="7" s="1"/>
  <c r="H412" i="7"/>
  <c r="H413" i="7" s="1"/>
  <c r="H456" i="7"/>
  <c r="H457" i="7" s="1"/>
  <c r="H454" i="7"/>
  <c r="H455" i="7" s="1"/>
  <c r="H426" i="7"/>
  <c r="H427" i="7" s="1"/>
  <c r="H192" i="7"/>
  <c r="H193" i="7" s="1"/>
  <c r="H281" i="7"/>
  <c r="H282" i="7" s="1"/>
  <c r="H383" i="7"/>
  <c r="H384" i="7" s="1"/>
  <c r="H397" i="7"/>
  <c r="H398" i="7" s="1"/>
  <c r="H449" i="7"/>
  <c r="H450" i="7" s="1"/>
  <c r="H395" i="7"/>
  <c r="H396" i="7" s="1"/>
  <c r="H447" i="7"/>
  <c r="H448" i="7" s="1"/>
  <c r="H406" i="7"/>
  <c r="H407" i="7" s="1"/>
  <c r="H420" i="7"/>
  <c r="H421" i="7" s="1"/>
  <c r="H54" i="7"/>
  <c r="H55" i="7" s="1"/>
  <c r="H435" i="7"/>
  <c r="H436" i="7" s="1"/>
  <c r="H437" i="7"/>
  <c r="H438" i="7" s="1"/>
  <c r="H439" i="7"/>
  <c r="H440" i="7" s="1"/>
  <c r="H430" i="7"/>
  <c r="H431" i="7" s="1"/>
  <c r="H410" i="7"/>
  <c r="H411" i="7" s="1"/>
  <c r="H414" i="7"/>
  <c r="H415" i="7" s="1"/>
  <c r="H443" i="7"/>
  <c r="H444" i="7" s="1"/>
  <c r="H428" i="7"/>
  <c r="H429" i="7" s="1"/>
  <c r="H402" i="7"/>
  <c r="H403" i="7" s="1"/>
  <c r="H408" i="7"/>
  <c r="H409" i="7" s="1"/>
  <c r="H3" i="7"/>
  <c r="H4" i="7" s="1"/>
  <c r="H66" i="7"/>
  <c r="H67" i="7" s="1"/>
  <c r="H85" i="7"/>
  <c r="H86" i="7" s="1"/>
  <c r="H152" i="7"/>
  <c r="H153" i="7" s="1"/>
  <c r="H110" i="7"/>
  <c r="H111" i="7" s="1"/>
  <c r="H285" i="7"/>
  <c r="H286" i="7" s="1"/>
  <c r="H266" i="7"/>
  <c r="H267" i="7" s="1"/>
  <c r="H393" i="7"/>
  <c r="H394" i="7" s="1"/>
  <c r="H302" i="7"/>
  <c r="H303" i="7" s="1"/>
  <c r="H348" i="7"/>
  <c r="H349" i="7" s="1"/>
  <c r="H306" i="7"/>
  <c r="H307" i="7" s="1"/>
  <c r="H56" i="7"/>
  <c r="H57" i="7" s="1"/>
  <c r="H170" i="7"/>
  <c r="H171" i="7" s="1"/>
  <c r="H246" i="7"/>
  <c r="H247" i="7" s="1"/>
  <c r="H318" i="7"/>
  <c r="H319" i="7" s="1"/>
  <c r="H200" i="7"/>
  <c r="H201" i="7" s="1"/>
  <c r="H376" i="7"/>
  <c r="H377" i="7" s="1"/>
  <c r="H68" i="7"/>
  <c r="H69" i="7" s="1"/>
  <c r="H106" i="7"/>
  <c r="H107" i="7" s="1"/>
  <c r="H5" i="7"/>
  <c r="H6" i="7" s="1"/>
  <c r="H60" i="7"/>
  <c r="H61" i="7" s="1"/>
  <c r="H91" i="7"/>
  <c r="H129" i="7"/>
  <c r="H130" i="7" s="1"/>
  <c r="H322" i="7"/>
  <c r="H323" i="7" s="1"/>
  <c r="H112" i="7"/>
  <c r="H113" i="7" s="1"/>
  <c r="H258" i="7"/>
  <c r="H259" i="7" s="1"/>
  <c r="H262" i="7"/>
  <c r="H263" i="7" s="1"/>
  <c r="H32" i="7"/>
  <c r="H33" i="7" s="1"/>
  <c r="H83" i="7"/>
  <c r="H84" i="7" s="1"/>
  <c r="H227" i="7"/>
  <c r="H228" i="7" s="1"/>
  <c r="H172" i="7"/>
  <c r="H173" i="7" s="1"/>
  <c r="H235" i="7"/>
  <c r="H236" i="7" s="1"/>
  <c r="H144" i="7"/>
  <c r="H145" i="7" s="1"/>
  <c r="H224" i="7"/>
  <c r="H225" i="7" s="1"/>
  <c r="H274" i="7"/>
  <c r="H275" i="7" s="1"/>
  <c r="H354" i="7"/>
  <c r="H355" i="7" s="1"/>
  <c r="H268" i="7"/>
  <c r="H269" i="7" s="1"/>
  <c r="H339" i="7"/>
  <c r="H340" i="7" s="1"/>
  <c r="H328" i="7"/>
  <c r="H329" i="7" s="1"/>
  <c r="H358" i="7"/>
  <c r="H359" i="7" s="1"/>
  <c r="H362" i="7"/>
  <c r="H363" i="7" s="1"/>
  <c r="H270" i="7"/>
  <c r="H271" i="7" s="1"/>
  <c r="H177" i="7"/>
  <c r="H178" i="7" s="1"/>
  <c r="H241" i="7"/>
  <c r="H242" i="7" s="1"/>
  <c r="H135" i="7"/>
  <c r="H136" i="7" s="1"/>
  <c r="H58" i="7"/>
  <c r="H59" i="7" s="1"/>
  <c r="H78" i="7"/>
  <c r="H51" i="7"/>
  <c r="H52" i="7" s="1"/>
  <c r="H13" i="7"/>
  <c r="H14" i="7" s="1"/>
  <c r="H98" i="7"/>
  <c r="H99" i="7" s="1"/>
  <c r="H114" i="7"/>
  <c r="H115" i="7" s="1"/>
  <c r="H218" i="7"/>
  <c r="H219" i="7" s="1"/>
  <c r="H183" i="7"/>
  <c r="H184" i="7" s="1"/>
  <c r="H272" i="7"/>
  <c r="H273" i="7" s="1"/>
  <c r="H308" i="7"/>
  <c r="H309" i="7" s="1"/>
  <c r="H326" i="7"/>
  <c r="H327" i="7" s="1"/>
  <c r="H7" i="7"/>
  <c r="H8" i="7" s="1"/>
  <c r="H41" i="7"/>
  <c r="H42" i="7" s="1"/>
  <c r="H64" i="7"/>
  <c r="H65" i="7" s="1"/>
  <c r="H123" i="7"/>
  <c r="H124" i="7" s="1"/>
  <c r="H162" i="7"/>
  <c r="H163" i="7" s="1"/>
  <c r="H212" i="7"/>
  <c r="H213" i="7" s="1"/>
  <c r="H276" i="7"/>
  <c r="H277" i="7" s="1"/>
  <c r="H248" i="7"/>
  <c r="H249" i="7" s="1"/>
  <c r="H341" i="7"/>
  <c r="H342" i="7" s="1"/>
  <c r="H374" i="7"/>
  <c r="H375" i="7" s="1"/>
  <c r="H389" i="7"/>
  <c r="H390" i="7" s="1"/>
  <c r="H43" i="7"/>
  <c r="H44" i="7" s="1"/>
  <c r="H146" i="7"/>
  <c r="H147" i="7" s="1"/>
  <c r="H164" i="7"/>
  <c r="H165" i="7" s="1"/>
  <c r="H154" i="7"/>
  <c r="H155" i="7" s="1"/>
  <c r="H30" i="7"/>
  <c r="H31" i="7" s="1"/>
  <c r="H127" i="7"/>
  <c r="H128" i="7" s="1"/>
  <c r="H233" i="7"/>
  <c r="H234" i="7" s="1"/>
  <c r="H75" i="7"/>
  <c r="H76" i="7" s="1"/>
  <c r="H22" i="7"/>
  <c r="H23" i="7" s="1"/>
  <c r="H137" i="7"/>
  <c r="H138" i="7" s="1"/>
  <c r="H187" i="7"/>
  <c r="H188" i="7" s="1"/>
  <c r="H202" i="7"/>
  <c r="H203" i="7" s="1"/>
  <c r="H264" i="7"/>
  <c r="H265" i="7" s="1"/>
  <c r="H343" i="7"/>
  <c r="H344" i="7" s="1"/>
  <c r="H366" i="7"/>
  <c r="H367" i="7" s="1"/>
  <c r="H49" i="7"/>
  <c r="H50" i="7" s="1"/>
  <c r="H204" i="7"/>
  <c r="H205" i="7" s="1"/>
  <c r="H120" i="7"/>
  <c r="H121" i="7" s="1"/>
  <c r="H368" i="7"/>
  <c r="H369" i="7" s="1"/>
  <c r="H291" i="7"/>
  <c r="H292" i="7" s="1"/>
  <c r="H372" i="7"/>
  <c r="H373" i="7" s="1"/>
  <c r="H356" i="7"/>
  <c r="H357" i="7" s="1"/>
  <c r="H316" i="7"/>
  <c r="H317" i="7" s="1"/>
  <c r="H261" i="7"/>
  <c r="H198" i="7"/>
  <c r="H199" i="7" s="1"/>
  <c r="H191" i="7"/>
  <c r="H139" i="7"/>
  <c r="H118" i="7"/>
  <c r="H119" i="7" s="1"/>
  <c r="H168" i="7"/>
  <c r="H169" i="7" s="1"/>
  <c r="H87" i="7"/>
  <c r="H100" i="7"/>
  <c r="H101" i="7" s="1"/>
  <c r="H70" i="7"/>
  <c r="H345" i="7"/>
  <c r="H346" i="7" s="1"/>
  <c r="H337" i="7"/>
  <c r="H338" i="7" s="1"/>
  <c r="H330" i="7"/>
  <c r="H231" i="7"/>
  <c r="H232" i="7" s="1"/>
  <c r="H185" i="7"/>
  <c r="H186" i="7" s="1"/>
  <c r="H81" i="7"/>
  <c r="H82" i="7" s="1"/>
  <c r="H94" i="7"/>
  <c r="H95" i="7" s="1"/>
  <c r="H9" i="7"/>
  <c r="H10" i="7" s="1"/>
  <c r="H122" i="7"/>
  <c r="H71" i="7"/>
  <c r="H72" i="7" s="1"/>
  <c r="H24" i="7"/>
  <c r="H25" i="7" s="1"/>
  <c r="H210" i="7"/>
  <c r="H211" i="7" s="1"/>
  <c r="H206" i="7"/>
  <c r="H207" i="7" s="1"/>
  <c r="H36" i="7"/>
  <c r="I1" i="7"/>
  <c r="I460" i="7" s="1"/>
  <c r="I461" i="7" s="1"/>
  <c r="H347" i="7"/>
  <c r="H287" i="7"/>
  <c r="H288" i="7" s="1"/>
  <c r="H237" i="7"/>
  <c r="H238" i="7" s="1"/>
  <c r="H28" i="7"/>
  <c r="H29" i="7" s="1"/>
  <c r="H26" i="7"/>
  <c r="H27" i="7" s="1"/>
  <c r="H331" i="7"/>
  <c r="H332" i="7" s="1"/>
  <c r="H196" i="7"/>
  <c r="H197" i="7" s="1"/>
  <c r="H47" i="7"/>
  <c r="H48" i="7" s="1"/>
  <c r="H226" i="7"/>
  <c r="H239" i="7"/>
  <c r="H240" i="7" s="1"/>
  <c r="H11" i="7"/>
  <c r="H12" i="7" s="1"/>
  <c r="H19" i="7"/>
  <c r="H350" i="7"/>
  <c r="H351" i="7" s="1"/>
  <c r="H279" i="7"/>
  <c r="H280" i="7" s="1"/>
  <c r="H214" i="7"/>
  <c r="H215" i="7" s="1"/>
  <c r="H125" i="7"/>
  <c r="H126" i="7" s="1"/>
  <c r="H34" i="7"/>
  <c r="H35" i="7" s="1"/>
  <c r="H391" i="7"/>
  <c r="H392" i="7" s="1"/>
  <c r="H352" i="7"/>
  <c r="H353" i="7" s="1"/>
  <c r="H252" i="7"/>
  <c r="H253" i="7" s="1"/>
  <c r="H148" i="7"/>
  <c r="H149" i="7" s="1"/>
  <c r="H166" i="7"/>
  <c r="H167" i="7" s="1"/>
  <c r="H313" i="7"/>
  <c r="H140" i="7"/>
  <c r="H141" i="7" s="1"/>
  <c r="H370" i="7"/>
  <c r="H371" i="7" s="1"/>
  <c r="H254" i="7"/>
  <c r="H255" i="7" s="1"/>
  <c r="H116" i="7"/>
  <c r="H117" i="7" s="1"/>
  <c r="H2" i="7"/>
  <c r="H360" i="7"/>
  <c r="H361" i="7" s="1"/>
  <c r="H289" i="7"/>
  <c r="H290" i="7" s="1"/>
  <c r="H189" i="7"/>
  <c r="H190" i="7" s="1"/>
  <c r="H96" i="7"/>
  <c r="H97" i="7" s="1"/>
  <c r="H160" i="7"/>
  <c r="H161" i="7" s="1"/>
  <c r="H400" i="7"/>
  <c r="H401" i="7" s="1"/>
  <c r="H335" i="7"/>
  <c r="H336" i="7" s="1"/>
  <c r="H222" i="7"/>
  <c r="H223" i="7" s="1"/>
  <c r="H157" i="7"/>
  <c r="H88" i="7"/>
  <c r="H89" i="7" s="1"/>
  <c r="H108" i="7"/>
  <c r="H109" i="7" s="1"/>
  <c r="H382" i="7"/>
  <c r="H380" i="7"/>
  <c r="H381" i="7" s="1"/>
  <c r="H365" i="7"/>
  <c r="H324" i="7"/>
  <c r="H325" i="7" s="1"/>
  <c r="H314" i="7"/>
  <c r="H315" i="7" s="1"/>
  <c r="H250" i="7"/>
  <c r="H251" i="7" s="1"/>
  <c r="H244" i="7"/>
  <c r="H245" i="7" s="1"/>
  <c r="H150" i="7"/>
  <c r="H151" i="7" s="1"/>
  <c r="H102" i="7"/>
  <c r="H103" i="7" s="1"/>
  <c r="H131" i="7"/>
  <c r="H132" i="7" s="1"/>
  <c r="H53" i="7"/>
  <c r="H278" i="7"/>
  <c r="H105" i="7"/>
  <c r="H73" i="7"/>
  <c r="H74" i="7" s="1"/>
  <c r="H399" i="7"/>
  <c r="H229" i="7"/>
  <c r="H230" i="7" s="1"/>
  <c r="H175" i="7"/>
  <c r="H176" i="7" s="1"/>
  <c r="H220" i="7"/>
  <c r="H221" i="7" s="1"/>
  <c r="H298" i="7"/>
  <c r="H299" i="7" s="1"/>
  <c r="H295" i="7"/>
  <c r="H158" i="7"/>
  <c r="H159" i="7" s="1"/>
  <c r="H45" i="7"/>
  <c r="H46" i="7" s="1"/>
  <c r="H17" i="7"/>
  <c r="H18" i="7" s="1"/>
  <c r="H378" i="7"/>
  <c r="H379" i="7" s="1"/>
  <c r="H387" i="7"/>
  <c r="H388" i="7" s="1"/>
  <c r="H320" i="7"/>
  <c r="H321" i="7" s="1"/>
  <c r="H300" i="7"/>
  <c r="H301" i="7" s="1"/>
  <c r="H333" i="7"/>
  <c r="H334" i="7" s="1"/>
  <c r="H310" i="7"/>
  <c r="H311" i="7" s="1"/>
  <c r="H133" i="7"/>
  <c r="H134" i="7" s="1"/>
  <c r="H39" i="7"/>
  <c r="H40" i="7" s="1"/>
  <c r="H216" i="7"/>
  <c r="H217" i="7" s="1"/>
  <c r="H62" i="7"/>
  <c r="H63" i="7" s="1"/>
  <c r="H304" i="7"/>
  <c r="H305" i="7" s="1"/>
  <c r="H209" i="7"/>
  <c r="H20" i="7"/>
  <c r="H21" i="7" s="1"/>
  <c r="H174" i="7"/>
  <c r="H142" i="7"/>
  <c r="H143" i="7" s="1"/>
  <c r="A101" i="7"/>
  <c r="C103" i="7"/>
  <c r="I119" i="10" l="1"/>
  <c r="I103" i="10"/>
  <c r="I104" i="10" s="1"/>
  <c r="I99" i="10"/>
  <c r="I100" i="10" s="1"/>
  <c r="I101" i="10"/>
  <c r="I102" i="10" s="1"/>
  <c r="I97" i="10"/>
  <c r="I98" i="10" s="1"/>
  <c r="I111" i="10"/>
  <c r="I112" i="10" s="1"/>
  <c r="I95" i="10"/>
  <c r="I96" i="10" s="1"/>
  <c r="I105" i="10"/>
  <c r="I106" i="10" s="1"/>
  <c r="A106" i="10"/>
  <c r="C108" i="10"/>
  <c r="A14" i="10"/>
  <c r="C16" i="10"/>
  <c r="I83" i="10"/>
  <c r="I84" i="10" s="1"/>
  <c r="I77" i="10"/>
  <c r="I78" i="10" s="1"/>
  <c r="I87" i="10"/>
  <c r="I88" i="10" s="1"/>
  <c r="I81" i="10"/>
  <c r="I82" i="10" s="1"/>
  <c r="I75" i="10"/>
  <c r="I76" i="10" s="1"/>
  <c r="I85" i="10"/>
  <c r="I86" i="10" s="1"/>
  <c r="I63" i="10"/>
  <c r="I64" i="10" s="1"/>
  <c r="I59" i="10"/>
  <c r="I60" i="10" s="1"/>
  <c r="I69" i="10"/>
  <c r="I70" i="10" s="1"/>
  <c r="I15" i="10"/>
  <c r="I16" i="10" s="1"/>
  <c r="I45" i="10"/>
  <c r="I46" i="10" s="1"/>
  <c r="I37" i="10"/>
  <c r="I38" i="10" s="1"/>
  <c r="I47" i="10"/>
  <c r="I48" i="10" s="1"/>
  <c r="I29" i="10"/>
  <c r="I30" i="10" s="1"/>
  <c r="I39" i="10"/>
  <c r="I40" i="10" s="1"/>
  <c r="I31" i="10"/>
  <c r="I32" i="10" s="1"/>
  <c r="I9" i="10"/>
  <c r="I10" i="10" s="1"/>
  <c r="I7" i="10"/>
  <c r="I8" i="10" s="1"/>
  <c r="I2" i="10"/>
  <c r="I23" i="10"/>
  <c r="I24" i="10" s="1"/>
  <c r="I17" i="10"/>
  <c r="I18" i="10" s="1"/>
  <c r="J1" i="10"/>
  <c r="J55" i="10" s="1"/>
  <c r="I3" i="10"/>
  <c r="I4" i="10" s="1"/>
  <c r="I67" i="10"/>
  <c r="I68" i="10" s="1"/>
  <c r="I71" i="10"/>
  <c r="I72" i="10" s="1"/>
  <c r="I73" i="10"/>
  <c r="I74" i="10" s="1"/>
  <c r="I51" i="10"/>
  <c r="I52" i="10" s="1"/>
  <c r="I25" i="10"/>
  <c r="I26" i="10" s="1"/>
  <c r="I33" i="10"/>
  <c r="I34" i="10" s="1"/>
  <c r="I41" i="10"/>
  <c r="I42" i="10" s="1"/>
  <c r="I49" i="10"/>
  <c r="I50" i="10" s="1"/>
  <c r="I91" i="10"/>
  <c r="I92" i="10" s="1"/>
  <c r="I35" i="10"/>
  <c r="I36" i="10" s="1"/>
  <c r="I79" i="10"/>
  <c r="I80" i="10" s="1"/>
  <c r="I5" i="10"/>
  <c r="I6" i="10" s="1"/>
  <c r="I19" i="10"/>
  <c r="I20" i="10" s="1"/>
  <c r="I61" i="10"/>
  <c r="I62" i="10" s="1"/>
  <c r="I11" i="10"/>
  <c r="I12" i="10" s="1"/>
  <c r="I27" i="10"/>
  <c r="I28" i="10" s="1"/>
  <c r="I43" i="10"/>
  <c r="I44" i="10" s="1"/>
  <c r="I65" i="10"/>
  <c r="I66" i="10" s="1"/>
  <c r="I21" i="10"/>
  <c r="I22" i="10" s="1"/>
  <c r="I57" i="10"/>
  <c r="I58" i="10" s="1"/>
  <c r="I13" i="10"/>
  <c r="I14" i="10" s="1"/>
  <c r="I53" i="10"/>
  <c r="I54" i="10" s="1"/>
  <c r="I89" i="10"/>
  <c r="I90" i="10" s="1"/>
  <c r="I37" i="7"/>
  <c r="I38" i="7" s="1"/>
  <c r="I243" i="7"/>
  <c r="I434" i="7"/>
  <c r="I417" i="7"/>
  <c r="I462" i="7"/>
  <c r="I458" i="7"/>
  <c r="I459" i="7" s="1"/>
  <c r="I451" i="7"/>
  <c r="I385" i="7"/>
  <c r="I386" i="7" s="1"/>
  <c r="I452" i="7"/>
  <c r="I453" i="7" s="1"/>
  <c r="I79" i="7"/>
  <c r="I80" i="7" s="1"/>
  <c r="I181" i="7"/>
  <c r="I182" i="7" s="1"/>
  <c r="I54" i="7"/>
  <c r="I55" i="7" s="1"/>
  <c r="I192" i="7"/>
  <c r="I193" i="7" s="1"/>
  <c r="I179" i="7"/>
  <c r="I180" i="7" s="1"/>
  <c r="I194" i="7"/>
  <c r="I195" i="7" s="1"/>
  <c r="I395" i="7"/>
  <c r="I396" i="7" s="1"/>
  <c r="I281" i="7"/>
  <c r="I282" i="7" s="1"/>
  <c r="I412" i="7"/>
  <c r="I413" i="7" s="1"/>
  <c r="I296" i="7"/>
  <c r="I297" i="7" s="1"/>
  <c r="I16" i="7"/>
  <c r="I449" i="7"/>
  <c r="I450" i="7" s="1"/>
  <c r="I428" i="7"/>
  <c r="I429" i="7" s="1"/>
  <c r="I92" i="7"/>
  <c r="I93" i="7" s="1"/>
  <c r="I441" i="7"/>
  <c r="I442" i="7" s="1"/>
  <c r="I418" i="7"/>
  <c r="I419" i="7" s="1"/>
  <c r="I443" i="7"/>
  <c r="I444" i="7" s="1"/>
  <c r="I283" i="7"/>
  <c r="I284" i="7" s="1"/>
  <c r="I383" i="7"/>
  <c r="I384" i="7" s="1"/>
  <c r="I445" i="7"/>
  <c r="I446" i="7" s="1"/>
  <c r="I435" i="7"/>
  <c r="I436" i="7" s="1"/>
  <c r="I454" i="7"/>
  <c r="I455" i="7" s="1"/>
  <c r="I426" i="7"/>
  <c r="I427" i="7" s="1"/>
  <c r="I256" i="7"/>
  <c r="I257" i="7" s="1"/>
  <c r="I456" i="7"/>
  <c r="I457" i="7" s="1"/>
  <c r="I432" i="7"/>
  <c r="I433" i="7" s="1"/>
  <c r="I424" i="7"/>
  <c r="I425" i="7" s="1"/>
  <c r="I406" i="7"/>
  <c r="I407" i="7" s="1"/>
  <c r="I293" i="7"/>
  <c r="I294" i="7" s="1"/>
  <c r="I404" i="7"/>
  <c r="I405" i="7" s="1"/>
  <c r="I430" i="7"/>
  <c r="I431" i="7" s="1"/>
  <c r="I420" i="7"/>
  <c r="I421" i="7" s="1"/>
  <c r="I447" i="7"/>
  <c r="I448" i="7" s="1"/>
  <c r="I437" i="7"/>
  <c r="I438" i="7" s="1"/>
  <c r="I422" i="7"/>
  <c r="I423" i="7" s="1"/>
  <c r="I439" i="7"/>
  <c r="I440" i="7" s="1"/>
  <c r="I410" i="7"/>
  <c r="I411" i="7" s="1"/>
  <c r="I397" i="7"/>
  <c r="I398" i="7" s="1"/>
  <c r="I402" i="7"/>
  <c r="I403" i="7" s="1"/>
  <c r="I414" i="7"/>
  <c r="I415" i="7" s="1"/>
  <c r="I408" i="7"/>
  <c r="I409" i="7" s="1"/>
  <c r="I3" i="7"/>
  <c r="I4" i="7" s="1"/>
  <c r="I372" i="7"/>
  <c r="I373" i="7" s="1"/>
  <c r="I378" i="7"/>
  <c r="I379" i="7" s="1"/>
  <c r="I333" i="7"/>
  <c r="I334" i="7" s="1"/>
  <c r="I216" i="7"/>
  <c r="I217" i="7" s="1"/>
  <c r="I237" i="7"/>
  <c r="I238" i="7" s="1"/>
  <c r="I174" i="7"/>
  <c r="I157" i="7"/>
  <c r="I160" i="7"/>
  <c r="I161" i="7" s="1"/>
  <c r="I66" i="7"/>
  <c r="I67" i="7" s="1"/>
  <c r="I133" i="7"/>
  <c r="I134" i="7" s="1"/>
  <c r="I60" i="7"/>
  <c r="I61" i="7" s="1"/>
  <c r="I34" i="7"/>
  <c r="I35" i="7" s="1"/>
  <c r="I376" i="7"/>
  <c r="I377" i="7" s="1"/>
  <c r="I233" i="7"/>
  <c r="I234" i="7" s="1"/>
  <c r="I354" i="7"/>
  <c r="I355" i="7" s="1"/>
  <c r="I164" i="7"/>
  <c r="I165" i="7" s="1"/>
  <c r="I308" i="7"/>
  <c r="I309" i="7" s="1"/>
  <c r="I154" i="7"/>
  <c r="I155" i="7" s="1"/>
  <c r="I96" i="7"/>
  <c r="I97" i="7" s="1"/>
  <c r="I276" i="7"/>
  <c r="I277" i="7" s="1"/>
  <c r="I49" i="7"/>
  <c r="I50" i="7" s="1"/>
  <c r="I310" i="7"/>
  <c r="I311" i="7" s="1"/>
  <c r="I30" i="7"/>
  <c r="I31" i="7" s="1"/>
  <c r="I144" i="7"/>
  <c r="I145" i="7" s="1"/>
  <c r="I352" i="7"/>
  <c r="I353" i="7" s="1"/>
  <c r="I210" i="7"/>
  <c r="I211" i="7" s="1"/>
  <c r="I279" i="7"/>
  <c r="I280" i="7" s="1"/>
  <c r="I226" i="7"/>
  <c r="I222" i="7"/>
  <c r="I223" i="7" s="1"/>
  <c r="I148" i="7"/>
  <c r="I149" i="7" s="1"/>
  <c r="I122" i="7"/>
  <c r="I39" i="7"/>
  <c r="I40" i="7" s="1"/>
  <c r="I100" i="7"/>
  <c r="I101" i="7" s="1"/>
  <c r="I17" i="7"/>
  <c r="I18" i="7" s="1"/>
  <c r="I391" i="7"/>
  <c r="I392" i="7" s="1"/>
  <c r="I272" i="7"/>
  <c r="I273" i="7" s="1"/>
  <c r="I289" i="7"/>
  <c r="I290" i="7" s="1"/>
  <c r="I64" i="7"/>
  <c r="I65" i="7" s="1"/>
  <c r="I343" i="7"/>
  <c r="I344" i="7" s="1"/>
  <c r="I146" i="7"/>
  <c r="I147" i="7" s="1"/>
  <c r="I318" i="7"/>
  <c r="I319" i="7" s="1"/>
  <c r="I91" i="7"/>
  <c r="I320" i="7"/>
  <c r="I321" i="7" s="1"/>
  <c r="I229" i="7"/>
  <c r="I230" i="7" s="1"/>
  <c r="I365" i="7"/>
  <c r="I382" i="7"/>
  <c r="I278" i="7"/>
  <c r="I306" i="7"/>
  <c r="I307" i="7" s="1"/>
  <c r="I220" i="7"/>
  <c r="I221" i="7" s="1"/>
  <c r="I170" i="7"/>
  <c r="I171" i="7" s="1"/>
  <c r="I150" i="7"/>
  <c r="I151" i="7" s="1"/>
  <c r="I94" i="7"/>
  <c r="I95" i="7" s="1"/>
  <c r="I9" i="7"/>
  <c r="I10" i="7" s="1"/>
  <c r="I13" i="7"/>
  <c r="I14" i="7" s="1"/>
  <c r="I348" i="7"/>
  <c r="I349" i="7" s="1"/>
  <c r="I328" i="7"/>
  <c r="I329" i="7" s="1"/>
  <c r="I85" i="7"/>
  <c r="I86" i="7" s="1"/>
  <c r="I114" i="7"/>
  <c r="I115" i="7" s="1"/>
  <c r="I83" i="7"/>
  <c r="I84" i="7" s="1"/>
  <c r="I58" i="7"/>
  <c r="I59" i="7" s="1"/>
  <c r="I116" i="7"/>
  <c r="I117" i="7" s="1"/>
  <c r="I387" i="7"/>
  <c r="I388" i="7" s="1"/>
  <c r="I339" i="7"/>
  <c r="I340" i="7" s="1"/>
  <c r="I98" i="7"/>
  <c r="I99" i="7" s="1"/>
  <c r="I324" i="7"/>
  <c r="I325" i="7" s="1"/>
  <c r="I254" i="7"/>
  <c r="I255" i="7" s="1"/>
  <c r="I198" i="7"/>
  <c r="I199" i="7" s="1"/>
  <c r="I68" i="7"/>
  <c r="I69" i="7" s="1"/>
  <c r="I108" i="7"/>
  <c r="I109" i="7" s="1"/>
  <c r="I41" i="7"/>
  <c r="I42" i="7" s="1"/>
  <c r="I7" i="7"/>
  <c r="I8" i="7" s="1"/>
  <c r="I368" i="7"/>
  <c r="I369" i="7" s="1"/>
  <c r="I168" i="7"/>
  <c r="I169" i="7" s="1"/>
  <c r="I248" i="7"/>
  <c r="I249" i="7" s="1"/>
  <c r="I62" i="7"/>
  <c r="I63" i="7" s="1"/>
  <c r="I252" i="7"/>
  <c r="I253" i="7" s="1"/>
  <c r="I5" i="7"/>
  <c r="I6" i="7" s="1"/>
  <c r="I81" i="7"/>
  <c r="I82" i="7" s="1"/>
  <c r="I298" i="7"/>
  <c r="I299" i="7" s="1"/>
  <c r="I70" i="7"/>
  <c r="I123" i="7"/>
  <c r="I124" i="7" s="1"/>
  <c r="I75" i="7"/>
  <c r="I76" i="7" s="1"/>
  <c r="I347" i="7"/>
  <c r="I268" i="7"/>
  <c r="I269" i="7" s="1"/>
  <c r="I105" i="7"/>
  <c r="I87" i="7"/>
  <c r="I28" i="7"/>
  <c r="I29" i="7" s="1"/>
  <c r="I51" i="7"/>
  <c r="I52" i="7" s="1"/>
  <c r="I106" i="7"/>
  <c r="I107" i="7" s="1"/>
  <c r="I202" i="7"/>
  <c r="I203" i="7" s="1"/>
  <c r="I244" i="7"/>
  <c r="I245" i="7" s="1"/>
  <c r="I314" i="7"/>
  <c r="I315" i="7" s="1"/>
  <c r="I270" i="7"/>
  <c r="I271" i="7" s="1"/>
  <c r="I330" i="7"/>
  <c r="I287" i="7"/>
  <c r="I288" i="7" s="1"/>
  <c r="I304" i="7"/>
  <c r="I305" i="7" s="1"/>
  <c r="I261" i="7"/>
  <c r="I264" i="7"/>
  <c r="I265" i="7" s="1"/>
  <c r="I196" i="7"/>
  <c r="I197" i="7" s="1"/>
  <c r="I200" i="7"/>
  <c r="I201" i="7" s="1"/>
  <c r="I118" i="7"/>
  <c r="I119" i="7" s="1"/>
  <c r="I71" i="7"/>
  <c r="I72" i="7" s="1"/>
  <c r="I20" i="7"/>
  <c r="I21" i="7" s="1"/>
  <c r="I43" i="7"/>
  <c r="I44" i="7" s="1"/>
  <c r="I135" i="7"/>
  <c r="I136" i="7" s="1"/>
  <c r="I187" i="7"/>
  <c r="I188" i="7" s="1"/>
  <c r="I235" i="7"/>
  <c r="I236" i="7" s="1"/>
  <c r="I158" i="7"/>
  <c r="I159" i="7" s="1"/>
  <c r="I129" i="7"/>
  <c r="I130" i="7" s="1"/>
  <c r="I356" i="7"/>
  <c r="I357" i="7" s="1"/>
  <c r="I350" i="7"/>
  <c r="I351" i="7" s="1"/>
  <c r="I291" i="7"/>
  <c r="I292" i="7" s="1"/>
  <c r="I209" i="7"/>
  <c r="I231" i="7"/>
  <c r="I232" i="7" s="1"/>
  <c r="I53" i="7"/>
  <c r="I11" i="7"/>
  <c r="I12" i="7" s="1"/>
  <c r="I140" i="7"/>
  <c r="I141" i="7" s="1"/>
  <c r="I185" i="7"/>
  <c r="I186" i="7" s="1"/>
  <c r="I322" i="7"/>
  <c r="I323" i="7" s="1"/>
  <c r="I212" i="7"/>
  <c r="I213" i="7" s="1"/>
  <c r="I345" i="7"/>
  <c r="I346" i="7" s="1"/>
  <c r="I337" i="7"/>
  <c r="I338" i="7" s="1"/>
  <c r="I214" i="7"/>
  <c r="I215" i="7" s="1"/>
  <c r="J1" i="7"/>
  <c r="J460" i="7" s="1"/>
  <c r="J461" i="7" s="1"/>
  <c r="I47" i="7"/>
  <c r="I48" i="7" s="1"/>
  <c r="I24" i="7"/>
  <c r="I25" i="7" s="1"/>
  <c r="I389" i="7"/>
  <c r="I390" i="7" s="1"/>
  <c r="I142" i="7"/>
  <c r="I143" i="7" s="1"/>
  <c r="I316" i="7"/>
  <c r="I317" i="7" s="1"/>
  <c r="I88" i="7"/>
  <c r="I89" i="7" s="1"/>
  <c r="I331" i="7"/>
  <c r="I332" i="7" s="1"/>
  <c r="I204" i="7"/>
  <c r="I205" i="7" s="1"/>
  <c r="I362" i="7"/>
  <c r="I363" i="7" s="1"/>
  <c r="I189" i="7"/>
  <c r="I190" i="7" s="1"/>
  <c r="I374" i="7"/>
  <c r="I375" i="7" s="1"/>
  <c r="I56" i="7"/>
  <c r="I57" i="7" s="1"/>
  <c r="I224" i="7"/>
  <c r="I225" i="7" s="1"/>
  <c r="I370" i="7"/>
  <c r="I371" i="7" s="1"/>
  <c r="I285" i="7"/>
  <c r="I286" i="7" s="1"/>
  <c r="I302" i="7"/>
  <c r="I303" i="7" s="1"/>
  <c r="I172" i="7"/>
  <c r="I173" i="7" s="1"/>
  <c r="I399" i="7"/>
  <c r="I300" i="7"/>
  <c r="I301" i="7" s="1"/>
  <c r="I326" i="7"/>
  <c r="I327" i="7" s="1"/>
  <c r="I313" i="7"/>
  <c r="I191" i="7"/>
  <c r="I206" i="7"/>
  <c r="I207" i="7" s="1"/>
  <c r="I183" i="7"/>
  <c r="I184" i="7" s="1"/>
  <c r="I139" i="7"/>
  <c r="I36" i="7"/>
  <c r="I125" i="7"/>
  <c r="I126" i="7" s="1"/>
  <c r="I26" i="7"/>
  <c r="I27" i="7" s="1"/>
  <c r="I246" i="7"/>
  <c r="I247" i="7" s="1"/>
  <c r="I227" i="7"/>
  <c r="I228" i="7" s="1"/>
  <c r="I73" i="7"/>
  <c r="I74" i="7" s="1"/>
  <c r="I341" i="7"/>
  <c r="I342" i="7" s="1"/>
  <c r="I120" i="7"/>
  <c r="I121" i="7" s="1"/>
  <c r="I22" i="7"/>
  <c r="I23" i="7" s="1"/>
  <c r="I127" i="7"/>
  <c r="I128" i="7" s="1"/>
  <c r="I366" i="7"/>
  <c r="I367" i="7" s="1"/>
  <c r="I250" i="7"/>
  <c r="I251" i="7" s="1"/>
  <c r="I393" i="7"/>
  <c r="I394" i="7" s="1"/>
  <c r="I137" i="7"/>
  <c r="I138" i="7" s="1"/>
  <c r="I380" i="7"/>
  <c r="I381" i="7" s="1"/>
  <c r="I335" i="7"/>
  <c r="I336" i="7" s="1"/>
  <c r="I295" i="7"/>
  <c r="I102" i="7"/>
  <c r="I103" i="7" s="1"/>
  <c r="I131" i="7"/>
  <c r="I132" i="7" s="1"/>
  <c r="I78" i="7"/>
  <c r="I19" i="7"/>
  <c r="I110" i="7"/>
  <c r="I111" i="7" s="1"/>
  <c r="I2" i="7"/>
  <c r="I262" i="7"/>
  <c r="I263" i="7" s="1"/>
  <c r="I218" i="7"/>
  <c r="I219" i="7" s="1"/>
  <c r="I274" i="7"/>
  <c r="I275" i="7" s="1"/>
  <c r="I112" i="7"/>
  <c r="I113" i="7" s="1"/>
  <c r="I32" i="7"/>
  <c r="I33" i="7" s="1"/>
  <c r="I175" i="7"/>
  <c r="I176" i="7" s="1"/>
  <c r="I358" i="7"/>
  <c r="I359" i="7" s="1"/>
  <c r="I266" i="7"/>
  <c r="I267" i="7" s="1"/>
  <c r="I400" i="7"/>
  <c r="I401" i="7" s="1"/>
  <c r="I177" i="7"/>
  <c r="I178" i="7" s="1"/>
  <c r="I239" i="7"/>
  <c r="I240" i="7" s="1"/>
  <c r="I45" i="7"/>
  <c r="I46" i="7" s="1"/>
  <c r="I241" i="7"/>
  <c r="I242" i="7" s="1"/>
  <c r="I152" i="7"/>
  <c r="I153" i="7" s="1"/>
  <c r="I360" i="7"/>
  <c r="I361" i="7" s="1"/>
  <c r="I166" i="7"/>
  <c r="I167" i="7" s="1"/>
  <c r="I162" i="7"/>
  <c r="I163" i="7" s="1"/>
  <c r="I258" i="7"/>
  <c r="I259" i="7" s="1"/>
  <c r="C107" i="7"/>
  <c r="A103" i="7"/>
  <c r="J119" i="10" l="1"/>
  <c r="J99" i="10"/>
  <c r="J100" i="10" s="1"/>
  <c r="J111" i="10"/>
  <c r="J112" i="10" s="1"/>
  <c r="J95" i="10"/>
  <c r="J96" i="10" s="1"/>
  <c r="J105" i="10"/>
  <c r="J106" i="10" s="1"/>
  <c r="J97" i="10"/>
  <c r="J98" i="10" s="1"/>
  <c r="J103" i="10"/>
  <c r="J104" i="10" s="1"/>
  <c r="C110" i="10"/>
  <c r="A108" i="10"/>
  <c r="J75" i="10"/>
  <c r="J76" i="10" s="1"/>
  <c r="J69" i="10"/>
  <c r="J70" i="10" s="1"/>
  <c r="J65" i="10"/>
  <c r="J66" i="10" s="1"/>
  <c r="J37" i="10"/>
  <c r="J38" i="10" s="1"/>
  <c r="J81" i="10"/>
  <c r="J82" i="10" s="1"/>
  <c r="J77" i="10"/>
  <c r="J78" i="10" s="1"/>
  <c r="J61" i="10"/>
  <c r="J62" i="10" s="1"/>
  <c r="J79" i="10"/>
  <c r="J80" i="10" s="1"/>
  <c r="J45" i="10"/>
  <c r="J46" i="10" s="1"/>
  <c r="J47" i="10"/>
  <c r="J48" i="10" s="1"/>
  <c r="J29" i="10"/>
  <c r="J30" i="10" s="1"/>
  <c r="J73" i="10"/>
  <c r="J74" i="10" s="1"/>
  <c r="J39" i="10"/>
  <c r="J40" i="10" s="1"/>
  <c r="J31" i="10"/>
  <c r="J32" i="10" s="1"/>
  <c r="J23" i="10"/>
  <c r="J24" i="10" s="1"/>
  <c r="J49" i="10"/>
  <c r="J50" i="10" s="1"/>
  <c r="J63" i="10"/>
  <c r="J64" i="10" s="1"/>
  <c r="J15" i="10"/>
  <c r="J16" i="10" s="1"/>
  <c r="J19" i="10"/>
  <c r="J20" i="10" s="1"/>
  <c r="J3" i="10"/>
  <c r="J4" i="10" s="1"/>
  <c r="J11" i="10"/>
  <c r="J12" i="10" s="1"/>
  <c r="K1" i="10"/>
  <c r="K55" i="10" s="1"/>
  <c r="J25" i="10"/>
  <c r="J26" i="10" s="1"/>
  <c r="J9" i="10"/>
  <c r="J10" i="10" s="1"/>
  <c r="J2" i="10"/>
  <c r="J67" i="10"/>
  <c r="J68" i="10" s="1"/>
  <c r="J7" i="10"/>
  <c r="J8" i="10" s="1"/>
  <c r="J51" i="10"/>
  <c r="J52" i="10" s="1"/>
  <c r="J43" i="10"/>
  <c r="J44" i="10" s="1"/>
  <c r="J71" i="10"/>
  <c r="J72" i="10" s="1"/>
  <c r="J53" i="10"/>
  <c r="J54" i="10" s="1"/>
  <c r="J83" i="10"/>
  <c r="J84" i="10" s="1"/>
  <c r="J91" i="10"/>
  <c r="J92" i="10" s="1"/>
  <c r="J5" i="10"/>
  <c r="J6" i="10" s="1"/>
  <c r="J27" i="10"/>
  <c r="J28" i="10" s="1"/>
  <c r="J85" i="10"/>
  <c r="J86" i="10" s="1"/>
  <c r="J57" i="10"/>
  <c r="J58" i="10" s="1"/>
  <c r="J59" i="10"/>
  <c r="J60" i="10" s="1"/>
  <c r="J33" i="10"/>
  <c r="J34" i="10" s="1"/>
  <c r="J17" i="10"/>
  <c r="J18" i="10" s="1"/>
  <c r="J89" i="10"/>
  <c r="J90" i="10" s="1"/>
  <c r="J87" i="10"/>
  <c r="J88" i="10" s="1"/>
  <c r="J13" i="10"/>
  <c r="J14" i="10" s="1"/>
  <c r="J21" i="10"/>
  <c r="J22" i="10" s="1"/>
  <c r="J41" i="10"/>
  <c r="J42" i="10" s="1"/>
  <c r="J35" i="10"/>
  <c r="J36" i="10" s="1"/>
  <c r="C18" i="10"/>
  <c r="A16" i="10"/>
  <c r="J37" i="7"/>
  <c r="J38" i="7" s="1"/>
  <c r="J243" i="7"/>
  <c r="A107" i="7"/>
  <c r="C109" i="7"/>
  <c r="J434" i="7"/>
  <c r="J417" i="7"/>
  <c r="J462" i="7"/>
  <c r="J451" i="7"/>
  <c r="J66" i="7"/>
  <c r="J67" i="7" s="1"/>
  <c r="J385" i="7"/>
  <c r="J386" i="7" s="1"/>
  <c r="J283" i="7"/>
  <c r="J284" i="7" s="1"/>
  <c r="J54" i="7"/>
  <c r="J55" i="7" s="1"/>
  <c r="J192" i="7"/>
  <c r="J193" i="7" s="1"/>
  <c r="J372" i="7"/>
  <c r="J373" i="7" s="1"/>
  <c r="J383" i="7"/>
  <c r="J384" i="7" s="1"/>
  <c r="J268" i="7"/>
  <c r="J269" i="7" s="1"/>
  <c r="J92" i="7"/>
  <c r="J93" i="7" s="1"/>
  <c r="J16" i="7"/>
  <c r="J270" i="7"/>
  <c r="J271" i="7" s="1"/>
  <c r="J181" i="7"/>
  <c r="J182" i="7" s="1"/>
  <c r="J179" i="7"/>
  <c r="J180" i="7" s="1"/>
  <c r="J395" i="7"/>
  <c r="J396" i="7" s="1"/>
  <c r="J79" i="7"/>
  <c r="J80" i="7" s="1"/>
  <c r="J370" i="7"/>
  <c r="J371" i="7" s="1"/>
  <c r="J452" i="7"/>
  <c r="J453" i="7" s="1"/>
  <c r="J443" i="7"/>
  <c r="J444" i="7" s="1"/>
  <c r="J435" i="7"/>
  <c r="J436" i="7" s="1"/>
  <c r="J445" i="7"/>
  <c r="J446" i="7" s="1"/>
  <c r="J397" i="7"/>
  <c r="J398" i="7" s="1"/>
  <c r="J256" i="7"/>
  <c r="J257" i="7" s="1"/>
  <c r="J458" i="7"/>
  <c r="J459" i="7" s="1"/>
  <c r="J454" i="7"/>
  <c r="J455" i="7" s="1"/>
  <c r="J456" i="7"/>
  <c r="J457" i="7" s="1"/>
  <c r="J441" i="7"/>
  <c r="J442" i="7" s="1"/>
  <c r="J432" i="7"/>
  <c r="J433" i="7" s="1"/>
  <c r="J281" i="7"/>
  <c r="J282" i="7" s="1"/>
  <c r="J449" i="7"/>
  <c r="J450" i="7" s="1"/>
  <c r="J296" i="7"/>
  <c r="J297" i="7" s="1"/>
  <c r="J430" i="7"/>
  <c r="J431" i="7" s="1"/>
  <c r="J194" i="7"/>
  <c r="J195" i="7" s="1"/>
  <c r="J168" i="7"/>
  <c r="J169" i="7" s="1"/>
  <c r="J293" i="7"/>
  <c r="J294" i="7" s="1"/>
  <c r="J426" i="7"/>
  <c r="J427" i="7" s="1"/>
  <c r="J408" i="7"/>
  <c r="J409" i="7" s="1"/>
  <c r="J404" i="7"/>
  <c r="J405" i="7" s="1"/>
  <c r="J166" i="7"/>
  <c r="J167" i="7" s="1"/>
  <c r="J437" i="7"/>
  <c r="J438" i="7" s="1"/>
  <c r="J422" i="7"/>
  <c r="J423" i="7" s="1"/>
  <c r="J410" i="7"/>
  <c r="J411" i="7" s="1"/>
  <c r="J439" i="7"/>
  <c r="J440" i="7" s="1"/>
  <c r="J428" i="7"/>
  <c r="J429" i="7" s="1"/>
  <c r="J420" i="7"/>
  <c r="J421" i="7" s="1"/>
  <c r="J412" i="7"/>
  <c r="J413" i="7" s="1"/>
  <c r="J418" i="7"/>
  <c r="J419" i="7" s="1"/>
  <c r="J414" i="7"/>
  <c r="J415" i="7" s="1"/>
  <c r="J447" i="7"/>
  <c r="J448" i="7" s="1"/>
  <c r="J424" i="7"/>
  <c r="J425" i="7" s="1"/>
  <c r="J406" i="7"/>
  <c r="J407" i="7" s="1"/>
  <c r="J402" i="7"/>
  <c r="J403" i="7" s="1"/>
  <c r="J3" i="7"/>
  <c r="J4" i="7" s="1"/>
  <c r="J400" i="7"/>
  <c r="J401" i="7" s="1"/>
  <c r="J350" i="7"/>
  <c r="J351" i="7" s="1"/>
  <c r="J298" i="7"/>
  <c r="J299" i="7" s="1"/>
  <c r="J261" i="7"/>
  <c r="J314" i="7"/>
  <c r="J315" i="7" s="1"/>
  <c r="J220" i="7"/>
  <c r="J221" i="7" s="1"/>
  <c r="J214" i="7"/>
  <c r="J215" i="7" s="1"/>
  <c r="J150" i="7"/>
  <c r="J151" i="7" s="1"/>
  <c r="J53" i="7"/>
  <c r="J152" i="7"/>
  <c r="J153" i="7" s="1"/>
  <c r="J100" i="7"/>
  <c r="J101" i="7" s="1"/>
  <c r="J11" i="7"/>
  <c r="J12" i="7" s="1"/>
  <c r="J39" i="7"/>
  <c r="J40" i="7" s="1"/>
  <c r="J237" i="7"/>
  <c r="J238" i="7" s="1"/>
  <c r="J158" i="7"/>
  <c r="J159" i="7" s="1"/>
  <c r="J24" i="7"/>
  <c r="J25" i="7" s="1"/>
  <c r="J131" i="7"/>
  <c r="J132" i="7" s="1"/>
  <c r="J13" i="7"/>
  <c r="J14" i="7" s="1"/>
  <c r="J368" i="7"/>
  <c r="J369" i="7" s="1"/>
  <c r="J337" i="7"/>
  <c r="J338" i="7" s="1"/>
  <c r="J376" i="7"/>
  <c r="J377" i="7" s="1"/>
  <c r="J140" i="7"/>
  <c r="J141" i="7" s="1"/>
  <c r="J380" i="7"/>
  <c r="J381" i="7" s="1"/>
  <c r="J326" i="7"/>
  <c r="J327" i="7" s="1"/>
  <c r="J289" i="7"/>
  <c r="J290" i="7" s="1"/>
  <c r="J248" i="7"/>
  <c r="J249" i="7" s="1"/>
  <c r="J196" i="7"/>
  <c r="J197" i="7" s="1"/>
  <c r="J105" i="7"/>
  <c r="J210" i="7"/>
  <c r="J211" i="7" s="1"/>
  <c r="J206" i="7"/>
  <c r="J207" i="7" s="1"/>
  <c r="J7" i="7"/>
  <c r="J8" i="7" s="1"/>
  <c r="J348" i="7"/>
  <c r="J349" i="7" s="1"/>
  <c r="J112" i="7"/>
  <c r="J113" i="7" s="1"/>
  <c r="J49" i="7"/>
  <c r="J50" i="7" s="1"/>
  <c r="J235" i="7"/>
  <c r="J236" i="7" s="1"/>
  <c r="J356" i="7"/>
  <c r="J357" i="7" s="1"/>
  <c r="J345" i="7"/>
  <c r="J346" i="7" s="1"/>
  <c r="J209" i="7"/>
  <c r="J162" i="7"/>
  <c r="J163" i="7" s="1"/>
  <c r="J85" i="7"/>
  <c r="J86" i="7" s="1"/>
  <c r="J187" i="7"/>
  <c r="J188" i="7" s="1"/>
  <c r="J96" i="7"/>
  <c r="J97" i="7" s="1"/>
  <c r="J125" i="7"/>
  <c r="J126" i="7" s="1"/>
  <c r="J310" i="7"/>
  <c r="J311" i="7" s="1"/>
  <c r="J382" i="7"/>
  <c r="J304" i="7"/>
  <c r="J305" i="7" s="1"/>
  <c r="J133" i="7"/>
  <c r="J134" i="7" s="1"/>
  <c r="J144" i="7"/>
  <c r="J145" i="7" s="1"/>
  <c r="J94" i="7"/>
  <c r="J95" i="7" s="1"/>
  <c r="J2" i="7"/>
  <c r="J73" i="7"/>
  <c r="J74" i="7" s="1"/>
  <c r="J129" i="7"/>
  <c r="J130" i="7" s="1"/>
  <c r="J354" i="7"/>
  <c r="J355" i="7" s="1"/>
  <c r="J177" i="7"/>
  <c r="J178" i="7" s="1"/>
  <c r="J32" i="7"/>
  <c r="J33" i="7" s="1"/>
  <c r="J241" i="7"/>
  <c r="J242" i="7" s="1"/>
  <c r="J91" i="7"/>
  <c r="J98" i="7"/>
  <c r="J99" i="7" s="1"/>
  <c r="J393" i="7"/>
  <c r="J394" i="7" s="1"/>
  <c r="J227" i="7"/>
  <c r="J228" i="7" s="1"/>
  <c r="J399" i="7"/>
  <c r="J333" i="7"/>
  <c r="J334" i="7" s="1"/>
  <c r="J320" i="7"/>
  <c r="J321" i="7" s="1"/>
  <c r="J330" i="7"/>
  <c r="J212" i="7"/>
  <c r="J213" i="7" s="1"/>
  <c r="J110" i="7"/>
  <c r="J111" i="7" s="1"/>
  <c r="J175" i="7"/>
  <c r="J176" i="7" s="1"/>
  <c r="J122" i="7"/>
  <c r="J71" i="7"/>
  <c r="J72" i="7" s="1"/>
  <c r="J78" i="7"/>
  <c r="J146" i="7"/>
  <c r="J147" i="7" s="1"/>
  <c r="J202" i="7"/>
  <c r="J203" i="7" s="1"/>
  <c r="J222" i="7"/>
  <c r="J223" i="7" s="1"/>
  <c r="J17" i="7"/>
  <c r="J18" i="7" s="1"/>
  <c r="J378" i="7"/>
  <c r="J379" i="7" s="1"/>
  <c r="J250" i="7"/>
  <c r="J251" i="7" s="1"/>
  <c r="J157" i="7"/>
  <c r="J252" i="7"/>
  <c r="J253" i="7" s="1"/>
  <c r="J83" i="7"/>
  <c r="J84" i="7" s="1"/>
  <c r="J41" i="7"/>
  <c r="J42" i="7" s="1"/>
  <c r="J81" i="7"/>
  <c r="J82" i="7" s="1"/>
  <c r="J254" i="7"/>
  <c r="J255" i="7" s="1"/>
  <c r="J183" i="7"/>
  <c r="J184" i="7" s="1"/>
  <c r="J102" i="7"/>
  <c r="J103" i="7" s="1"/>
  <c r="J47" i="7"/>
  <c r="J48" i="7" s="1"/>
  <c r="J51" i="7"/>
  <c r="J52" i="7" s="1"/>
  <c r="J318" i="7"/>
  <c r="J319" i="7" s="1"/>
  <c r="J5" i="7"/>
  <c r="J6" i="7" s="1"/>
  <c r="J116" i="7"/>
  <c r="J117" i="7" s="1"/>
  <c r="J68" i="7"/>
  <c r="J69" i="7" s="1"/>
  <c r="J360" i="7"/>
  <c r="J361" i="7" s="1"/>
  <c r="J365" i="7"/>
  <c r="J331" i="7"/>
  <c r="J332" i="7" s="1"/>
  <c r="J324" i="7"/>
  <c r="J325" i="7" s="1"/>
  <c r="J191" i="7"/>
  <c r="J229" i="7"/>
  <c r="J230" i="7" s="1"/>
  <c r="J233" i="7"/>
  <c r="J234" i="7" s="1"/>
  <c r="J142" i="7"/>
  <c r="J143" i="7" s="1"/>
  <c r="J127" i="7"/>
  <c r="J128" i="7" s="1"/>
  <c r="K1" i="7"/>
  <c r="K460" i="7" s="1"/>
  <c r="K461" i="7" s="1"/>
  <c r="J62" i="7"/>
  <c r="J63" i="7" s="1"/>
  <c r="J30" i="7"/>
  <c r="J31" i="7" s="1"/>
  <c r="J274" i="7"/>
  <c r="J275" i="7" s="1"/>
  <c r="J106" i="7"/>
  <c r="J107" i="7" s="1"/>
  <c r="J185" i="7"/>
  <c r="J186" i="7" s="1"/>
  <c r="J22" i="7"/>
  <c r="J23" i="7" s="1"/>
  <c r="J264" i="7"/>
  <c r="J265" i="7" s="1"/>
  <c r="J154" i="7"/>
  <c r="J155" i="7" s="1"/>
  <c r="J306" i="7"/>
  <c r="J307" i="7" s="1"/>
  <c r="J114" i="7"/>
  <c r="J115" i="7" s="1"/>
  <c r="J137" i="7"/>
  <c r="J138" i="7" s="1"/>
  <c r="J28" i="7"/>
  <c r="J29" i="7" s="1"/>
  <c r="J164" i="7"/>
  <c r="J165" i="7" s="1"/>
  <c r="J374" i="7"/>
  <c r="J375" i="7" s="1"/>
  <c r="J316" i="7"/>
  <c r="J317" i="7" s="1"/>
  <c r="J308" i="7"/>
  <c r="J309" i="7" s="1"/>
  <c r="J174" i="7"/>
  <c r="J224" i="7"/>
  <c r="J225" i="7" s="1"/>
  <c r="J231" i="7"/>
  <c r="J232" i="7" s="1"/>
  <c r="J36" i="7"/>
  <c r="J58" i="7"/>
  <c r="J59" i="7" s="1"/>
  <c r="J262" i="7"/>
  <c r="J263" i="7" s="1"/>
  <c r="J148" i="7"/>
  <c r="J149" i="7" s="1"/>
  <c r="J56" i="7"/>
  <c r="J57" i="7" s="1"/>
  <c r="J20" i="7"/>
  <c r="J21" i="7" s="1"/>
  <c r="J362" i="7"/>
  <c r="J363" i="7" s="1"/>
  <c r="J172" i="7"/>
  <c r="J173" i="7" s="1"/>
  <c r="J43" i="7"/>
  <c r="J44" i="7" s="1"/>
  <c r="J266" i="7"/>
  <c r="J267" i="7" s="1"/>
  <c r="J295" i="7"/>
  <c r="J244" i="7"/>
  <c r="J245" i="7" s="1"/>
  <c r="J160" i="7"/>
  <c r="J161" i="7" s="1"/>
  <c r="J88" i="7"/>
  <c r="J89" i="7" s="1"/>
  <c r="J75" i="7"/>
  <c r="J76" i="7" s="1"/>
  <c r="J366" i="7"/>
  <c r="J367" i="7" s="1"/>
  <c r="J258" i="7"/>
  <c r="J259" i="7" s="1"/>
  <c r="J387" i="7"/>
  <c r="J388" i="7" s="1"/>
  <c r="J313" i="7"/>
  <c r="J226" i="7"/>
  <c r="J120" i="7"/>
  <c r="J121" i="7" s="1"/>
  <c r="J60" i="7"/>
  <c r="J61" i="7" s="1"/>
  <c r="J135" i="7"/>
  <c r="J136" i="7" s="1"/>
  <c r="J343" i="7"/>
  <c r="J344" i="7" s="1"/>
  <c r="J218" i="7"/>
  <c r="J219" i="7" s="1"/>
  <c r="J108" i="7"/>
  <c r="J109" i="7" s="1"/>
  <c r="J352" i="7"/>
  <c r="J353" i="7" s="1"/>
  <c r="J189" i="7"/>
  <c r="J190" i="7" s="1"/>
  <c r="J19" i="7"/>
  <c r="J358" i="7"/>
  <c r="J359" i="7" s="1"/>
  <c r="J272" i="7"/>
  <c r="J273" i="7" s="1"/>
  <c r="J170" i="7"/>
  <c r="J171" i="7" s="1"/>
  <c r="J341" i="7"/>
  <c r="J342" i="7" s="1"/>
  <c r="J391" i="7"/>
  <c r="J392" i="7" s="1"/>
  <c r="J347" i="7"/>
  <c r="J300" i="7"/>
  <c r="J301" i="7" s="1"/>
  <c r="J287" i="7"/>
  <c r="J288" i="7" s="1"/>
  <c r="J278" i="7"/>
  <c r="J291" i="7"/>
  <c r="J292" i="7" s="1"/>
  <c r="J216" i="7"/>
  <c r="J217" i="7" s="1"/>
  <c r="J87" i="7"/>
  <c r="J200" i="7"/>
  <c r="J201" i="7" s="1"/>
  <c r="J139" i="7"/>
  <c r="J118" i="7"/>
  <c r="J119" i="7" s="1"/>
  <c r="J26" i="7"/>
  <c r="J27" i="7" s="1"/>
  <c r="J246" i="7"/>
  <c r="J247" i="7" s="1"/>
  <c r="J65" i="7"/>
  <c r="J276" i="7"/>
  <c r="J277" i="7" s="1"/>
  <c r="J9" i="7"/>
  <c r="J10" i="7" s="1"/>
  <c r="J322" i="7"/>
  <c r="J323" i="7" s="1"/>
  <c r="J204" i="7"/>
  <c r="J205" i="7" s="1"/>
  <c r="J335" i="7"/>
  <c r="J336" i="7" s="1"/>
  <c r="J285" i="7"/>
  <c r="J286" i="7" s="1"/>
  <c r="J198" i="7"/>
  <c r="J199" i="7" s="1"/>
  <c r="J328" i="7"/>
  <c r="J329" i="7" s="1"/>
  <c r="J123" i="7"/>
  <c r="J124" i="7" s="1"/>
  <c r="J302" i="7"/>
  <c r="J303" i="7" s="1"/>
  <c r="J389" i="7"/>
  <c r="J390" i="7" s="1"/>
  <c r="J279" i="7"/>
  <c r="J280" i="7" s="1"/>
  <c r="J239" i="7"/>
  <c r="J240" i="7" s="1"/>
  <c r="J70" i="7"/>
  <c r="J45" i="7"/>
  <c r="J46" i="7" s="1"/>
  <c r="J34" i="7"/>
  <c r="J35" i="7" s="1"/>
  <c r="J339" i="7"/>
  <c r="J340" i="7" s="1"/>
  <c r="K119" i="10" l="1"/>
  <c r="K95" i="10"/>
  <c r="K96" i="10" s="1"/>
  <c r="K105" i="10"/>
  <c r="K106" i="10" s="1"/>
  <c r="K99" i="10"/>
  <c r="K100" i="10" s="1"/>
  <c r="K103" i="10"/>
  <c r="K104" i="10" s="1"/>
  <c r="K111" i="10"/>
  <c r="K112" i="10" s="1"/>
  <c r="K97" i="10"/>
  <c r="K98" i="10" s="1"/>
  <c r="A110" i="10"/>
  <c r="C112" i="10"/>
  <c r="K63" i="10"/>
  <c r="K64" i="10" s="1"/>
  <c r="K73" i="10"/>
  <c r="K74" i="10" s="1"/>
  <c r="K75" i="10"/>
  <c r="K76" i="10" s="1"/>
  <c r="K53" i="10"/>
  <c r="K54" i="10" s="1"/>
  <c r="K39" i="10"/>
  <c r="K40" i="10" s="1"/>
  <c r="K67" i="10"/>
  <c r="K68" i="10" s="1"/>
  <c r="K59" i="10"/>
  <c r="K60" i="10" s="1"/>
  <c r="K33" i="10"/>
  <c r="K34" i="10" s="1"/>
  <c r="K2" i="10"/>
  <c r="K27" i="10"/>
  <c r="K28" i="10" s="1"/>
  <c r="K11" i="10"/>
  <c r="K12" i="10" s="1"/>
  <c r="L1" i="10"/>
  <c r="L55" i="10" s="1"/>
  <c r="K13" i="10"/>
  <c r="K14" i="10" s="1"/>
  <c r="K7" i="10"/>
  <c r="K8" i="10" s="1"/>
  <c r="K57" i="10"/>
  <c r="K58" i="10" s="1"/>
  <c r="K47" i="10"/>
  <c r="K48" i="10" s="1"/>
  <c r="K5" i="10"/>
  <c r="K6" i="10" s="1"/>
  <c r="K35" i="10"/>
  <c r="K36" i="10" s="1"/>
  <c r="K51" i="10"/>
  <c r="K52" i="10" s="1"/>
  <c r="K89" i="10"/>
  <c r="K90" i="10" s="1"/>
  <c r="K23" i="10"/>
  <c r="K24" i="10" s="1"/>
  <c r="K71" i="10"/>
  <c r="K72" i="10" s="1"/>
  <c r="K81" i="10"/>
  <c r="K82" i="10" s="1"/>
  <c r="K29" i="10"/>
  <c r="K30" i="10" s="1"/>
  <c r="K87" i="10"/>
  <c r="K88" i="10" s="1"/>
  <c r="K9" i="10"/>
  <c r="K10" i="10" s="1"/>
  <c r="K41" i="10"/>
  <c r="K42" i="10" s="1"/>
  <c r="K85" i="10"/>
  <c r="K86" i="10" s="1"/>
  <c r="K91" i="10"/>
  <c r="K92" i="10" s="1"/>
  <c r="K19" i="10"/>
  <c r="K20" i="10" s="1"/>
  <c r="K61" i="10"/>
  <c r="K62" i="10" s="1"/>
  <c r="K77" i="10"/>
  <c r="K78" i="10" s="1"/>
  <c r="K79" i="10"/>
  <c r="K80" i="10" s="1"/>
  <c r="K21" i="10"/>
  <c r="K22" i="10" s="1"/>
  <c r="K43" i="10"/>
  <c r="K44" i="10" s="1"/>
  <c r="K25" i="10"/>
  <c r="K26" i="10" s="1"/>
  <c r="K15" i="10"/>
  <c r="K16" i="10" s="1"/>
  <c r="K45" i="10"/>
  <c r="K46" i="10" s="1"/>
  <c r="K49" i="10"/>
  <c r="K50" i="10" s="1"/>
  <c r="K17" i="10"/>
  <c r="K18" i="10" s="1"/>
  <c r="K3" i="10"/>
  <c r="K4" i="10" s="1"/>
  <c r="K37" i="10"/>
  <c r="K38" i="10" s="1"/>
  <c r="K31" i="10"/>
  <c r="K32" i="10" s="1"/>
  <c r="K65" i="10"/>
  <c r="K66" i="10" s="1"/>
  <c r="K83" i="10"/>
  <c r="K84" i="10" s="1"/>
  <c r="K69" i="10"/>
  <c r="K70" i="10" s="1"/>
  <c r="A18" i="10"/>
  <c r="C20" i="10"/>
  <c r="K37" i="7"/>
  <c r="K38" i="7" s="1"/>
  <c r="K243" i="7"/>
  <c r="C111" i="7"/>
  <c r="A109" i="7"/>
  <c r="K462" i="7"/>
  <c r="K451" i="7"/>
  <c r="K452" i="7"/>
  <c r="K453" i="7" s="1"/>
  <c r="K397" i="7"/>
  <c r="K398" i="7" s="1"/>
  <c r="K372" i="7"/>
  <c r="K373" i="7" s="1"/>
  <c r="K66" i="7"/>
  <c r="K67" i="7" s="1"/>
  <c r="K370" i="7"/>
  <c r="K371" i="7" s="1"/>
  <c r="K434" i="7"/>
  <c r="K283" i="7"/>
  <c r="K284" i="7" s="1"/>
  <c r="K417" i="7"/>
  <c r="K168" i="7"/>
  <c r="K169" i="7" s="1"/>
  <c r="K296" i="7"/>
  <c r="K297" i="7" s="1"/>
  <c r="K16" i="7"/>
  <c r="K447" i="7"/>
  <c r="K448" i="7" s="1"/>
  <c r="K166" i="7"/>
  <c r="K167" i="7" s="1"/>
  <c r="K92" i="7"/>
  <c r="K93" i="7" s="1"/>
  <c r="K395" i="7"/>
  <c r="K396" i="7" s="1"/>
  <c r="K385" i="7"/>
  <c r="K386" i="7" s="1"/>
  <c r="K268" i="7"/>
  <c r="K269" i="7" s="1"/>
  <c r="K293" i="7"/>
  <c r="K294" i="7" s="1"/>
  <c r="K181" i="7"/>
  <c r="K182" i="7" s="1"/>
  <c r="K179" i="7"/>
  <c r="K180" i="7" s="1"/>
  <c r="K435" i="7"/>
  <c r="K436" i="7" s="1"/>
  <c r="K79" i="7"/>
  <c r="K80" i="7" s="1"/>
  <c r="K441" i="7"/>
  <c r="K442" i="7" s="1"/>
  <c r="K424" i="7"/>
  <c r="K425" i="7" s="1"/>
  <c r="K422" i="7"/>
  <c r="K423" i="7" s="1"/>
  <c r="K406" i="7"/>
  <c r="K407" i="7" s="1"/>
  <c r="K458" i="7"/>
  <c r="K459" i="7" s="1"/>
  <c r="K456" i="7"/>
  <c r="K457" i="7" s="1"/>
  <c r="K194" i="7"/>
  <c r="K195" i="7" s="1"/>
  <c r="K383" i="7"/>
  <c r="K384" i="7" s="1"/>
  <c r="K454" i="7"/>
  <c r="K455" i="7" s="1"/>
  <c r="K432" i="7"/>
  <c r="K433" i="7" s="1"/>
  <c r="K402" i="7"/>
  <c r="K403" i="7" s="1"/>
  <c r="K270" i="7"/>
  <c r="K271" i="7" s="1"/>
  <c r="K192" i="7"/>
  <c r="K193" i="7" s="1"/>
  <c r="K443" i="7"/>
  <c r="K444" i="7" s="1"/>
  <c r="K449" i="7"/>
  <c r="K450" i="7" s="1"/>
  <c r="K426" i="7"/>
  <c r="K427" i="7" s="1"/>
  <c r="K412" i="7"/>
  <c r="K413" i="7" s="1"/>
  <c r="K437" i="7"/>
  <c r="K438" i="7" s="1"/>
  <c r="K414" i="7"/>
  <c r="K415" i="7" s="1"/>
  <c r="K420" i="7"/>
  <c r="K421" i="7" s="1"/>
  <c r="K408" i="7"/>
  <c r="K409" i="7" s="1"/>
  <c r="K404" i="7"/>
  <c r="K405" i="7" s="1"/>
  <c r="K439" i="7"/>
  <c r="K440" i="7" s="1"/>
  <c r="K256" i="7"/>
  <c r="K257" i="7" s="1"/>
  <c r="K428" i="7"/>
  <c r="K429" i="7" s="1"/>
  <c r="K54" i="7"/>
  <c r="K55" i="7" s="1"/>
  <c r="K430" i="7"/>
  <c r="K431" i="7" s="1"/>
  <c r="K281" i="7"/>
  <c r="K282" i="7" s="1"/>
  <c r="K445" i="7"/>
  <c r="K446" i="7" s="1"/>
  <c r="K410" i="7"/>
  <c r="K411" i="7" s="1"/>
  <c r="K418" i="7"/>
  <c r="K419" i="7" s="1"/>
  <c r="K3" i="7"/>
  <c r="K4" i="7" s="1"/>
  <c r="K400" i="7"/>
  <c r="K401" i="7" s="1"/>
  <c r="K330" i="7"/>
  <c r="K250" i="7"/>
  <c r="K251" i="7" s="1"/>
  <c r="K200" i="7"/>
  <c r="K201" i="7" s="1"/>
  <c r="K183" i="7"/>
  <c r="K184" i="7" s="1"/>
  <c r="K170" i="7"/>
  <c r="K171" i="7" s="1"/>
  <c r="K94" i="7"/>
  <c r="K95" i="7" s="1"/>
  <c r="K177" i="7"/>
  <c r="K178" i="7" s="1"/>
  <c r="K39" i="7"/>
  <c r="K40" i="7" s="1"/>
  <c r="K218" i="7"/>
  <c r="K219" i="7" s="1"/>
  <c r="K108" i="7"/>
  <c r="K109" i="7" s="1"/>
  <c r="K78" i="7"/>
  <c r="K258" i="7"/>
  <c r="K259" i="7" s="1"/>
  <c r="K172" i="7"/>
  <c r="K173" i="7" s="1"/>
  <c r="K391" i="7"/>
  <c r="K392" i="7" s="1"/>
  <c r="K231" i="7"/>
  <c r="K232" i="7" s="1"/>
  <c r="K5" i="7"/>
  <c r="K6" i="7" s="1"/>
  <c r="K368" i="7"/>
  <c r="K369" i="7" s="1"/>
  <c r="K41" i="7"/>
  <c r="K42" i="7" s="1"/>
  <c r="K196" i="7"/>
  <c r="K197" i="7" s="1"/>
  <c r="K127" i="7"/>
  <c r="K128" i="7" s="1"/>
  <c r="K298" i="7"/>
  <c r="K299" i="7" s="1"/>
  <c r="K326" i="7"/>
  <c r="K327" i="7" s="1"/>
  <c r="K224" i="7"/>
  <c r="K225" i="7" s="1"/>
  <c r="K49" i="7"/>
  <c r="K50" i="7" s="1"/>
  <c r="K341" i="7"/>
  <c r="K342" i="7" s="1"/>
  <c r="K322" i="7"/>
  <c r="K323" i="7" s="1"/>
  <c r="K380" i="7"/>
  <c r="K381" i="7" s="1"/>
  <c r="K331" i="7"/>
  <c r="K332" i="7" s="1"/>
  <c r="K335" i="7"/>
  <c r="K336" i="7" s="1"/>
  <c r="K308" i="7"/>
  <c r="K309" i="7" s="1"/>
  <c r="K320" i="7"/>
  <c r="K321" i="7" s="1"/>
  <c r="K189" i="7"/>
  <c r="K190" i="7" s="1"/>
  <c r="K209" i="7"/>
  <c r="K214" i="7"/>
  <c r="K215" i="7" s="1"/>
  <c r="K81" i="7"/>
  <c r="K82" i="7" s="1"/>
  <c r="L1" i="7"/>
  <c r="L460" i="7" s="1"/>
  <c r="L461" i="7" s="1"/>
  <c r="K98" i="7"/>
  <c r="K99" i="7" s="1"/>
  <c r="K133" i="7"/>
  <c r="K134" i="7" s="1"/>
  <c r="K304" i="7"/>
  <c r="K305" i="7" s="1"/>
  <c r="K142" i="7"/>
  <c r="K143" i="7" s="1"/>
  <c r="K112" i="7"/>
  <c r="K113" i="7" s="1"/>
  <c r="K285" i="7"/>
  <c r="K286" i="7" s="1"/>
  <c r="K162" i="7"/>
  <c r="K163" i="7" s="1"/>
  <c r="K75" i="7"/>
  <c r="K76" i="7" s="1"/>
  <c r="K233" i="7"/>
  <c r="K234" i="7" s="1"/>
  <c r="K22" i="7"/>
  <c r="K23" i="7" s="1"/>
  <c r="K352" i="7"/>
  <c r="K353" i="7" s="1"/>
  <c r="K164" i="7"/>
  <c r="K165" i="7" s="1"/>
  <c r="K266" i="7"/>
  <c r="K267" i="7" s="1"/>
  <c r="K185" i="7"/>
  <c r="K186" i="7" s="1"/>
  <c r="K374" i="7"/>
  <c r="K375" i="7" s="1"/>
  <c r="K123" i="7"/>
  <c r="K124" i="7" s="1"/>
  <c r="K62" i="7"/>
  <c r="K63" i="7" s="1"/>
  <c r="K382" i="7"/>
  <c r="K313" i="7"/>
  <c r="K316" i="7"/>
  <c r="K317" i="7" s="1"/>
  <c r="K314" i="7"/>
  <c r="K315" i="7" s="1"/>
  <c r="K264" i="7"/>
  <c r="K265" i="7" s="1"/>
  <c r="K246" i="7"/>
  <c r="K247" i="7" s="1"/>
  <c r="K202" i="7"/>
  <c r="K203" i="7" s="1"/>
  <c r="K152" i="7"/>
  <c r="K153" i="7" s="1"/>
  <c r="K68" i="7"/>
  <c r="K69" i="7" s="1"/>
  <c r="K58" i="7"/>
  <c r="K59" i="7" s="1"/>
  <c r="K135" i="7"/>
  <c r="K136" i="7" s="1"/>
  <c r="K150" i="7"/>
  <c r="K151" i="7" s="1"/>
  <c r="K350" i="7"/>
  <c r="K351" i="7" s="1"/>
  <c r="K88" i="7"/>
  <c r="K89" i="7" s="1"/>
  <c r="K65" i="7"/>
  <c r="K198" i="7"/>
  <c r="K199" i="7" s="1"/>
  <c r="K118" i="7"/>
  <c r="K119" i="7" s="1"/>
  <c r="K45" i="7"/>
  <c r="K46" i="7" s="1"/>
  <c r="K26" i="7"/>
  <c r="K27" i="7" s="1"/>
  <c r="K387" i="7"/>
  <c r="K388" i="7" s="1"/>
  <c r="K43" i="7"/>
  <c r="K44" i="7" s="1"/>
  <c r="K354" i="7"/>
  <c r="K355" i="7" s="1"/>
  <c r="K328" i="7"/>
  <c r="K329" i="7" s="1"/>
  <c r="K399" i="7"/>
  <c r="K295" i="7"/>
  <c r="K287" i="7"/>
  <c r="K288" i="7" s="1"/>
  <c r="K310" i="7"/>
  <c r="K311" i="7" s="1"/>
  <c r="K226" i="7"/>
  <c r="K191" i="7"/>
  <c r="K87" i="7"/>
  <c r="K157" i="7"/>
  <c r="K137" i="7"/>
  <c r="K138" i="7" s="1"/>
  <c r="K51" i="7"/>
  <c r="K52" i="7" s="1"/>
  <c r="K148" i="7"/>
  <c r="K149" i="7" s="1"/>
  <c r="K144" i="7"/>
  <c r="K145" i="7" s="1"/>
  <c r="K83" i="7"/>
  <c r="K84" i="7" s="1"/>
  <c r="K339" i="7"/>
  <c r="K340" i="7" s="1"/>
  <c r="K17" i="7"/>
  <c r="K18" i="7" s="1"/>
  <c r="K206" i="7"/>
  <c r="K207" i="7" s="1"/>
  <c r="K146" i="7"/>
  <c r="K147" i="7" s="1"/>
  <c r="K34" i="7"/>
  <c r="K35" i="7" s="1"/>
  <c r="K210" i="7"/>
  <c r="K211" i="7" s="1"/>
  <c r="K360" i="7"/>
  <c r="K361" i="7" s="1"/>
  <c r="K261" i="7"/>
  <c r="K274" i="7"/>
  <c r="K275" i="7" s="1"/>
  <c r="K212" i="7"/>
  <c r="K213" i="7" s="1"/>
  <c r="K70" i="7"/>
  <c r="K73" i="7"/>
  <c r="K74" i="7" s="1"/>
  <c r="K235" i="7"/>
  <c r="K236" i="7" s="1"/>
  <c r="K358" i="7"/>
  <c r="K359" i="7" s="1"/>
  <c r="K289" i="7"/>
  <c r="K290" i="7" s="1"/>
  <c r="K254" i="7"/>
  <c r="K255" i="7" s="1"/>
  <c r="K116" i="7"/>
  <c r="K117" i="7" s="1"/>
  <c r="K318" i="7"/>
  <c r="K319" i="7" s="1"/>
  <c r="K2" i="7"/>
  <c r="K239" i="7"/>
  <c r="K240" i="7" s="1"/>
  <c r="K362" i="7"/>
  <c r="K363" i="7" s="1"/>
  <c r="K154" i="7"/>
  <c r="K155" i="7" s="1"/>
  <c r="K279" i="7"/>
  <c r="K280" i="7" s="1"/>
  <c r="K376" i="7"/>
  <c r="K377" i="7" s="1"/>
  <c r="K139" i="7"/>
  <c r="K389" i="7"/>
  <c r="K390" i="7" s="1"/>
  <c r="K302" i="7"/>
  <c r="K303" i="7" s="1"/>
  <c r="K120" i="7"/>
  <c r="K121" i="7" s="1"/>
  <c r="K333" i="7"/>
  <c r="K334" i="7" s="1"/>
  <c r="K291" i="7"/>
  <c r="K292" i="7" s="1"/>
  <c r="K36" i="7"/>
  <c r="K114" i="7"/>
  <c r="K115" i="7" s="1"/>
  <c r="K91" i="7"/>
  <c r="K187" i="7"/>
  <c r="K188" i="7" s="1"/>
  <c r="K102" i="7"/>
  <c r="K103" i="7" s="1"/>
  <c r="K262" i="7"/>
  <c r="K263" i="7" s="1"/>
  <c r="K365" i="7"/>
  <c r="K343" i="7"/>
  <c r="K344" i="7" s="1"/>
  <c r="K278" i="7"/>
  <c r="K244" i="7"/>
  <c r="K245" i="7" s="1"/>
  <c r="K175" i="7"/>
  <c r="K176" i="7" s="1"/>
  <c r="K140" i="7"/>
  <c r="K141" i="7" s="1"/>
  <c r="K110" i="7"/>
  <c r="K111" i="7" s="1"/>
  <c r="K160" i="7"/>
  <c r="K161" i="7" s="1"/>
  <c r="K85" i="7"/>
  <c r="K86" i="7" s="1"/>
  <c r="K252" i="7"/>
  <c r="K253" i="7" s="1"/>
  <c r="K71" i="7"/>
  <c r="K72" i="7" s="1"/>
  <c r="K125" i="7"/>
  <c r="K126" i="7" s="1"/>
  <c r="K378" i="7"/>
  <c r="K379" i="7" s="1"/>
  <c r="K11" i="7"/>
  <c r="K12" i="7" s="1"/>
  <c r="K47" i="7"/>
  <c r="K48" i="7" s="1"/>
  <c r="K56" i="7"/>
  <c r="K57" i="7" s="1"/>
  <c r="K306" i="7"/>
  <c r="K307" i="7" s="1"/>
  <c r="K220" i="7"/>
  <c r="K221" i="7" s="1"/>
  <c r="K347" i="7"/>
  <c r="K276" i="7"/>
  <c r="K277" i="7" s="1"/>
  <c r="K158" i="7"/>
  <c r="K159" i="7" s="1"/>
  <c r="K96" i="7"/>
  <c r="K97" i="7" s="1"/>
  <c r="K20" i="7"/>
  <c r="K21" i="7" s="1"/>
  <c r="K106" i="7"/>
  <c r="K107" i="7" s="1"/>
  <c r="K393" i="7"/>
  <c r="K394" i="7" s="1"/>
  <c r="K348" i="7"/>
  <c r="K349" i="7" s="1"/>
  <c r="K337" i="7"/>
  <c r="K338" i="7" s="1"/>
  <c r="K248" i="7"/>
  <c r="K249" i="7" s="1"/>
  <c r="K237" i="7"/>
  <c r="K238" i="7" s="1"/>
  <c r="K174" i="7"/>
  <c r="K53" i="7"/>
  <c r="K19" i="7"/>
  <c r="K60" i="7"/>
  <c r="K61" i="7" s="1"/>
  <c r="K7" i="7"/>
  <c r="K8" i="7" s="1"/>
  <c r="K129" i="7"/>
  <c r="K130" i="7" s="1"/>
  <c r="K216" i="7"/>
  <c r="K217" i="7" s="1"/>
  <c r="K13" i="7"/>
  <c r="K14" i="7" s="1"/>
  <c r="K229" i="7"/>
  <c r="K230" i="7" s="1"/>
  <c r="K100" i="7"/>
  <c r="K101" i="7" s="1"/>
  <c r="K24" i="7"/>
  <c r="K25" i="7" s="1"/>
  <c r="K227" i="7"/>
  <c r="K228" i="7" s="1"/>
  <c r="K345" i="7"/>
  <c r="K346" i="7" s="1"/>
  <c r="K222" i="7"/>
  <c r="K223" i="7" s="1"/>
  <c r="K28" i="7"/>
  <c r="K29" i="7" s="1"/>
  <c r="K204" i="7"/>
  <c r="K205" i="7" s="1"/>
  <c r="K9" i="7"/>
  <c r="K10" i="7" s="1"/>
  <c r="K272" i="7"/>
  <c r="K273" i="7" s="1"/>
  <c r="K356" i="7"/>
  <c r="K357" i="7" s="1"/>
  <c r="K105" i="7"/>
  <c r="K32" i="7"/>
  <c r="K33" i="7" s="1"/>
  <c r="K30" i="7"/>
  <c r="K31" i="7" s="1"/>
  <c r="K324" i="7"/>
  <c r="K325" i="7" s="1"/>
  <c r="K131" i="7"/>
  <c r="K132" i="7" s="1"/>
  <c r="K122" i="7"/>
  <c r="K300" i="7"/>
  <c r="K301" i="7" s="1"/>
  <c r="K366" i="7"/>
  <c r="K367" i="7" s="1"/>
  <c r="K241" i="7"/>
  <c r="K242" i="7" s="1"/>
  <c r="L119" i="10" l="1"/>
  <c r="L103" i="10"/>
  <c r="L104" i="10" s="1"/>
  <c r="L99" i="10"/>
  <c r="L100" i="10" s="1"/>
  <c r="L105" i="10"/>
  <c r="L106" i="10" s="1"/>
  <c r="L95" i="10"/>
  <c r="L96" i="10" s="1"/>
  <c r="L97" i="10"/>
  <c r="L98" i="10" s="1"/>
  <c r="L111" i="10"/>
  <c r="L112" i="10" s="1"/>
  <c r="A112" i="10"/>
  <c r="C114" i="10"/>
  <c r="C22" i="10"/>
  <c r="A20" i="10"/>
  <c r="L81" i="10"/>
  <c r="L82" i="10" s="1"/>
  <c r="L75" i="10"/>
  <c r="L76" i="10" s="1"/>
  <c r="L85" i="10"/>
  <c r="L86" i="10" s="1"/>
  <c r="L63" i="10"/>
  <c r="L64" i="10" s="1"/>
  <c r="L83" i="10"/>
  <c r="L84" i="10" s="1"/>
  <c r="L77" i="10"/>
  <c r="L78" i="10" s="1"/>
  <c r="L69" i="10"/>
  <c r="L70" i="10" s="1"/>
  <c r="L65" i="10"/>
  <c r="L66" i="10" s="1"/>
  <c r="L37" i="10"/>
  <c r="L38" i="10" s="1"/>
  <c r="L29" i="10"/>
  <c r="L30" i="10" s="1"/>
  <c r="L49" i="10"/>
  <c r="L50" i="10" s="1"/>
  <c r="L23" i="10"/>
  <c r="L24" i="10" s="1"/>
  <c r="M1" i="10"/>
  <c r="M55" i="10" s="1"/>
  <c r="L33" i="10"/>
  <c r="L34" i="10" s="1"/>
  <c r="L61" i="10"/>
  <c r="L62" i="10" s="1"/>
  <c r="L45" i="10"/>
  <c r="L46" i="10" s="1"/>
  <c r="L2" i="10"/>
  <c r="L7" i="10"/>
  <c r="L8" i="10" s="1"/>
  <c r="L15" i="10"/>
  <c r="L16" i="10" s="1"/>
  <c r="L11" i="10"/>
  <c r="L12" i="10" s="1"/>
  <c r="L5" i="10"/>
  <c r="L6" i="10" s="1"/>
  <c r="L13" i="10"/>
  <c r="L14" i="10" s="1"/>
  <c r="L47" i="10"/>
  <c r="L48" i="10" s="1"/>
  <c r="L43" i="10"/>
  <c r="L44" i="10" s="1"/>
  <c r="L59" i="10"/>
  <c r="L60" i="10" s="1"/>
  <c r="L19" i="10"/>
  <c r="L20" i="10" s="1"/>
  <c r="L25" i="10"/>
  <c r="L26" i="10" s="1"/>
  <c r="L9" i="10"/>
  <c r="L10" i="10" s="1"/>
  <c r="L67" i="10"/>
  <c r="L68" i="10" s="1"/>
  <c r="L91" i="10"/>
  <c r="L92" i="10" s="1"/>
  <c r="L3" i="10"/>
  <c r="L4" i="10" s="1"/>
  <c r="L57" i="10"/>
  <c r="L58" i="10" s="1"/>
  <c r="L79" i="10"/>
  <c r="L80" i="10" s="1"/>
  <c r="L31" i="10"/>
  <c r="L32" i="10" s="1"/>
  <c r="L21" i="10"/>
  <c r="L22" i="10" s="1"/>
  <c r="L39" i="10"/>
  <c r="L40" i="10" s="1"/>
  <c r="L53" i="10"/>
  <c r="L54" i="10" s="1"/>
  <c r="L73" i="10"/>
  <c r="L74" i="10" s="1"/>
  <c r="L35" i="10"/>
  <c r="L36" i="10" s="1"/>
  <c r="L41" i="10"/>
  <c r="L42" i="10" s="1"/>
  <c r="L51" i="10"/>
  <c r="L52" i="10" s="1"/>
  <c r="L27" i="10"/>
  <c r="L28" i="10" s="1"/>
  <c r="L71" i="10"/>
  <c r="L72" i="10" s="1"/>
  <c r="L87" i="10"/>
  <c r="L88" i="10" s="1"/>
  <c r="L17" i="10"/>
  <c r="L18" i="10" s="1"/>
  <c r="L89" i="10"/>
  <c r="L90" i="10" s="1"/>
  <c r="L37" i="7"/>
  <c r="L38" i="7" s="1"/>
  <c r="L243" i="7"/>
  <c r="C113" i="7"/>
  <c r="A111" i="7"/>
  <c r="L451" i="7"/>
  <c r="L296" i="7"/>
  <c r="L297" i="7" s="1"/>
  <c r="L462" i="7"/>
  <c r="L372" i="7"/>
  <c r="L373" i="7" s="1"/>
  <c r="L434" i="7"/>
  <c r="L417" i="7"/>
  <c r="L397" i="7"/>
  <c r="L398" i="7" s="1"/>
  <c r="L452" i="7"/>
  <c r="L453" i="7" s="1"/>
  <c r="L16" i="7"/>
  <c r="L181" i="7"/>
  <c r="L182" i="7" s="1"/>
  <c r="L92" i="7"/>
  <c r="L93" i="7" s="1"/>
  <c r="L383" i="7"/>
  <c r="L384" i="7" s="1"/>
  <c r="L79" i="7"/>
  <c r="L80" i="7" s="1"/>
  <c r="L66" i="7"/>
  <c r="L67" i="7" s="1"/>
  <c r="L168" i="7"/>
  <c r="L169" i="7" s="1"/>
  <c r="L268" i="7"/>
  <c r="L269" i="7" s="1"/>
  <c r="L194" i="7"/>
  <c r="L195" i="7" s="1"/>
  <c r="L445" i="7"/>
  <c r="L446" i="7" s="1"/>
  <c r="L154" i="7"/>
  <c r="L155" i="7" s="1"/>
  <c r="L395" i="7"/>
  <c r="L396" i="7" s="1"/>
  <c r="L424" i="7"/>
  <c r="L425" i="7" s="1"/>
  <c r="L166" i="7"/>
  <c r="L167" i="7" s="1"/>
  <c r="L406" i="7"/>
  <c r="L407" i="7" s="1"/>
  <c r="L439" i="7"/>
  <c r="L440" i="7" s="1"/>
  <c r="L283" i="7"/>
  <c r="L284" i="7" s="1"/>
  <c r="L370" i="7"/>
  <c r="L371" i="7" s="1"/>
  <c r="L449" i="7"/>
  <c r="L450" i="7" s="1"/>
  <c r="L443" i="7"/>
  <c r="L444" i="7" s="1"/>
  <c r="L412" i="7"/>
  <c r="L413" i="7" s="1"/>
  <c r="L458" i="7"/>
  <c r="L459" i="7" s="1"/>
  <c r="L256" i="7"/>
  <c r="L257" i="7" s="1"/>
  <c r="L270" i="7"/>
  <c r="L271" i="7" s="1"/>
  <c r="L356" i="7"/>
  <c r="L357" i="7" s="1"/>
  <c r="L435" i="7"/>
  <c r="L436" i="7" s="1"/>
  <c r="L430" i="7"/>
  <c r="L431" i="7" s="1"/>
  <c r="L179" i="7"/>
  <c r="L180" i="7" s="1"/>
  <c r="L358" i="7"/>
  <c r="L359" i="7" s="1"/>
  <c r="L454" i="7"/>
  <c r="L455" i="7" s="1"/>
  <c r="L192" i="7"/>
  <c r="L193" i="7" s="1"/>
  <c r="L152" i="7"/>
  <c r="L153" i="7" s="1"/>
  <c r="L385" i="7"/>
  <c r="L386" i="7" s="1"/>
  <c r="L447" i="7"/>
  <c r="L448" i="7" s="1"/>
  <c r="L441" i="7"/>
  <c r="L442" i="7" s="1"/>
  <c r="L54" i="7"/>
  <c r="L55" i="7" s="1"/>
  <c r="L281" i="7"/>
  <c r="L282" i="7" s="1"/>
  <c r="L254" i="7"/>
  <c r="L255" i="7" s="1"/>
  <c r="L437" i="7"/>
  <c r="L438" i="7" s="1"/>
  <c r="L432" i="7"/>
  <c r="L433" i="7" s="1"/>
  <c r="L293" i="7"/>
  <c r="L294" i="7" s="1"/>
  <c r="L428" i="7"/>
  <c r="L429" i="7" s="1"/>
  <c r="L408" i="7"/>
  <c r="L409" i="7" s="1"/>
  <c r="L402" i="7"/>
  <c r="L403" i="7" s="1"/>
  <c r="L456" i="7"/>
  <c r="L457" i="7" s="1"/>
  <c r="L426" i="7"/>
  <c r="L427" i="7" s="1"/>
  <c r="L420" i="7"/>
  <c r="L421" i="7" s="1"/>
  <c r="L414" i="7"/>
  <c r="L415" i="7" s="1"/>
  <c r="L422" i="7"/>
  <c r="L423" i="7" s="1"/>
  <c r="L410" i="7"/>
  <c r="L411" i="7" s="1"/>
  <c r="L404" i="7"/>
  <c r="L405" i="7" s="1"/>
  <c r="L418" i="7"/>
  <c r="L419" i="7" s="1"/>
  <c r="L3" i="7"/>
  <c r="L4" i="7" s="1"/>
  <c r="L314" i="7"/>
  <c r="L315" i="7" s="1"/>
  <c r="L261" i="7"/>
  <c r="L244" i="7"/>
  <c r="L245" i="7" s="1"/>
  <c r="L239" i="7"/>
  <c r="L240" i="7" s="1"/>
  <c r="L220" i="7"/>
  <c r="L221" i="7" s="1"/>
  <c r="L209" i="7"/>
  <c r="L71" i="7"/>
  <c r="L72" i="7" s="1"/>
  <c r="L150" i="7"/>
  <c r="L151" i="7" s="1"/>
  <c r="L41" i="7"/>
  <c r="L42" i="7" s="1"/>
  <c r="L2" i="7"/>
  <c r="L78" i="7"/>
  <c r="L400" i="7"/>
  <c r="L401" i="7" s="1"/>
  <c r="L322" i="7"/>
  <c r="L323" i="7" s="1"/>
  <c r="L204" i="7"/>
  <c r="L205" i="7" s="1"/>
  <c r="L164" i="7"/>
  <c r="L165" i="7" s="1"/>
  <c r="L339" i="7"/>
  <c r="L340" i="7" s="1"/>
  <c r="L172" i="7"/>
  <c r="L173" i="7" s="1"/>
  <c r="L94" i="7"/>
  <c r="L95" i="7" s="1"/>
  <c r="L302" i="7"/>
  <c r="L303" i="7" s="1"/>
  <c r="L91" i="7"/>
  <c r="L343" i="7"/>
  <c r="L344" i="7" s="1"/>
  <c r="L350" i="7"/>
  <c r="L351" i="7" s="1"/>
  <c r="L345" i="7"/>
  <c r="L346" i="7" s="1"/>
  <c r="L337" i="7"/>
  <c r="L338" i="7" s="1"/>
  <c r="L258" i="7"/>
  <c r="L259" i="7" s="1"/>
  <c r="L196" i="7"/>
  <c r="L197" i="7" s="1"/>
  <c r="L189" i="7"/>
  <c r="L190" i="7" s="1"/>
  <c r="L62" i="7"/>
  <c r="L63" i="7" s="1"/>
  <c r="L30" i="7"/>
  <c r="L31" i="7" s="1"/>
  <c r="L53" i="7"/>
  <c r="L378" i="7"/>
  <c r="L379" i="7" s="1"/>
  <c r="L81" i="7"/>
  <c r="L82" i="7" s="1"/>
  <c r="L162" i="7"/>
  <c r="L163" i="7" s="1"/>
  <c r="L335" i="7"/>
  <c r="L336" i="7" s="1"/>
  <c r="L306" i="7"/>
  <c r="L307" i="7" s="1"/>
  <c r="L144" i="7"/>
  <c r="L145" i="7" s="1"/>
  <c r="L308" i="7"/>
  <c r="L309" i="7" s="1"/>
  <c r="L83" i="7"/>
  <c r="L84" i="7" s="1"/>
  <c r="L58" i="7"/>
  <c r="L59" i="7" s="1"/>
  <c r="L276" i="7"/>
  <c r="L277" i="7" s="1"/>
  <c r="L295" i="7"/>
  <c r="L324" i="7"/>
  <c r="L325" i="7" s="1"/>
  <c r="L75" i="7"/>
  <c r="L76" i="7" s="1"/>
  <c r="L9" i="7"/>
  <c r="L10" i="7" s="1"/>
  <c r="L98" i="7"/>
  <c r="L99" i="7" s="1"/>
  <c r="L231" i="7"/>
  <c r="L232" i="7" s="1"/>
  <c r="L252" i="7"/>
  <c r="L253" i="7" s="1"/>
  <c r="L87" i="7"/>
  <c r="L85" i="7"/>
  <c r="L86" i="7" s="1"/>
  <c r="L376" i="7"/>
  <c r="L377" i="7" s="1"/>
  <c r="L65" i="7"/>
  <c r="L39" i="7"/>
  <c r="L40" i="7" s="1"/>
  <c r="L316" i="7"/>
  <c r="L317" i="7" s="1"/>
  <c r="L313" i="7"/>
  <c r="L19" i="7"/>
  <c r="L366" i="7"/>
  <c r="L367" i="7" s="1"/>
  <c r="L177" i="7"/>
  <c r="L178" i="7" s="1"/>
  <c r="L365" i="7"/>
  <c r="L374" i="7"/>
  <c r="L375" i="7" s="1"/>
  <c r="L326" i="7"/>
  <c r="L327" i="7" s="1"/>
  <c r="L279" i="7"/>
  <c r="L280" i="7" s="1"/>
  <c r="L246" i="7"/>
  <c r="L247" i="7" s="1"/>
  <c r="L250" i="7"/>
  <c r="L251" i="7" s="1"/>
  <c r="L160" i="7"/>
  <c r="L161" i="7" s="1"/>
  <c r="L170" i="7"/>
  <c r="L171" i="7" s="1"/>
  <c r="L158" i="7"/>
  <c r="L159" i="7" s="1"/>
  <c r="L68" i="7"/>
  <c r="L69" i="7" s="1"/>
  <c r="L70" i="7"/>
  <c r="L13" i="7"/>
  <c r="L14" i="7" s="1"/>
  <c r="L96" i="7"/>
  <c r="L97" i="7" s="1"/>
  <c r="L7" i="7"/>
  <c r="L8" i="7" s="1"/>
  <c r="L135" i="7"/>
  <c r="L136" i="7" s="1"/>
  <c r="L24" i="7"/>
  <c r="L25" i="7" s="1"/>
  <c r="L235" i="7"/>
  <c r="L236" i="7" s="1"/>
  <c r="L333" i="7"/>
  <c r="L334" i="7" s="1"/>
  <c r="L202" i="7"/>
  <c r="L203" i="7" s="1"/>
  <c r="L116" i="7"/>
  <c r="L117" i="7" s="1"/>
  <c r="L328" i="7"/>
  <c r="L329" i="7" s="1"/>
  <c r="L43" i="7"/>
  <c r="L44" i="7" s="1"/>
  <c r="L387" i="7"/>
  <c r="L388" i="7" s="1"/>
  <c r="L382" i="7"/>
  <c r="L298" i="7"/>
  <c r="L299" i="7" s="1"/>
  <c r="L266" i="7"/>
  <c r="L267" i="7" s="1"/>
  <c r="L226" i="7"/>
  <c r="L142" i="7"/>
  <c r="L143" i="7" s="1"/>
  <c r="L174" i="7"/>
  <c r="L191" i="7"/>
  <c r="L200" i="7"/>
  <c r="L201" i="7" s="1"/>
  <c r="L22" i="7"/>
  <c r="L23" i="7" s="1"/>
  <c r="L108" i="7"/>
  <c r="L109" i="7" s="1"/>
  <c r="L17" i="7"/>
  <c r="L18" i="7" s="1"/>
  <c r="L45" i="7"/>
  <c r="L46" i="7" s="1"/>
  <c r="L241" i="7"/>
  <c r="L242" i="7" s="1"/>
  <c r="L380" i="7"/>
  <c r="L381" i="7" s="1"/>
  <c r="L368" i="7"/>
  <c r="L369" i="7" s="1"/>
  <c r="L175" i="7"/>
  <c r="L176" i="7" s="1"/>
  <c r="L140" i="7"/>
  <c r="L141" i="7" s="1"/>
  <c r="L347" i="7"/>
  <c r="L300" i="7"/>
  <c r="L301" i="7" s="1"/>
  <c r="L331" i="7"/>
  <c r="L332" i="7" s="1"/>
  <c r="L289" i="7"/>
  <c r="L290" i="7" s="1"/>
  <c r="L148" i="7"/>
  <c r="L149" i="7" s="1"/>
  <c r="L49" i="7"/>
  <c r="L50" i="7" s="1"/>
  <c r="L129" i="7"/>
  <c r="L130" i="7" s="1"/>
  <c r="L120" i="7"/>
  <c r="L121" i="7" s="1"/>
  <c r="L146" i="7"/>
  <c r="L147" i="7" s="1"/>
  <c r="L248" i="7"/>
  <c r="L249" i="7" s="1"/>
  <c r="L127" i="7"/>
  <c r="L128" i="7" s="1"/>
  <c r="L233" i="7"/>
  <c r="L234" i="7" s="1"/>
  <c r="L118" i="7"/>
  <c r="L119" i="7" s="1"/>
  <c r="L274" i="7"/>
  <c r="L275" i="7" s="1"/>
  <c r="L237" i="7"/>
  <c r="L238" i="7" s="1"/>
  <c r="L360" i="7"/>
  <c r="L361" i="7" s="1"/>
  <c r="L272" i="7"/>
  <c r="L273" i="7" s="1"/>
  <c r="L320" i="7"/>
  <c r="L321" i="7" s="1"/>
  <c r="L60" i="7"/>
  <c r="L61" i="7" s="1"/>
  <c r="L47" i="7"/>
  <c r="L48" i="7" s="1"/>
  <c r="L187" i="7"/>
  <c r="L188" i="7" s="1"/>
  <c r="L183" i="7"/>
  <c r="L184" i="7" s="1"/>
  <c r="L291" i="7"/>
  <c r="L292" i="7" s="1"/>
  <c r="L362" i="7"/>
  <c r="L363" i="7" s="1"/>
  <c r="L133" i="7"/>
  <c r="L134" i="7" s="1"/>
  <c r="L5" i="7"/>
  <c r="L6" i="7" s="1"/>
  <c r="L20" i="7"/>
  <c r="L21" i="7" s="1"/>
  <c r="L11" i="7"/>
  <c r="L12" i="7" s="1"/>
  <c r="L34" i="7"/>
  <c r="L35" i="7" s="1"/>
  <c r="L389" i="7"/>
  <c r="L390" i="7" s="1"/>
  <c r="L393" i="7"/>
  <c r="L394" i="7" s="1"/>
  <c r="L310" i="7"/>
  <c r="L311" i="7" s="1"/>
  <c r="L348" i="7"/>
  <c r="L349" i="7" s="1"/>
  <c r="L88" i="7"/>
  <c r="L89" i="7" s="1"/>
  <c r="L285" i="7"/>
  <c r="L286" i="7" s="1"/>
  <c r="L56" i="7"/>
  <c r="L57" i="7" s="1"/>
  <c r="L122" i="7"/>
  <c r="L212" i="7"/>
  <c r="L213" i="7" s="1"/>
  <c r="L139" i="7"/>
  <c r="L206" i="7"/>
  <c r="L207" i="7" s="1"/>
  <c r="L341" i="7"/>
  <c r="L342" i="7" s="1"/>
  <c r="L218" i="7"/>
  <c r="L219" i="7" s="1"/>
  <c r="L102" i="7"/>
  <c r="L103" i="7" s="1"/>
  <c r="L73" i="7"/>
  <c r="L74" i="7" s="1"/>
  <c r="L262" i="7"/>
  <c r="L263" i="7" s="1"/>
  <c r="L391" i="7"/>
  <c r="L392" i="7" s="1"/>
  <c r="L278" i="7"/>
  <c r="L352" i="7"/>
  <c r="L353" i="7" s="1"/>
  <c r="L304" i="7"/>
  <c r="L305" i="7" s="1"/>
  <c r="L216" i="7"/>
  <c r="L217" i="7" s="1"/>
  <c r="L222" i="7"/>
  <c r="L223" i="7" s="1"/>
  <c r="L157" i="7"/>
  <c r="L105" i="7"/>
  <c r="L110" i="7"/>
  <c r="L111" i="7" s="1"/>
  <c r="L131" i="7"/>
  <c r="L132" i="7" s="1"/>
  <c r="M1" i="7"/>
  <c r="M460" i="7" s="1"/>
  <c r="M461" i="7" s="1"/>
  <c r="L32" i="7"/>
  <c r="L33" i="7" s="1"/>
  <c r="L229" i="7"/>
  <c r="L230" i="7" s="1"/>
  <c r="L114" i="7"/>
  <c r="L115" i="7" s="1"/>
  <c r="L137" i="7"/>
  <c r="L138" i="7" s="1"/>
  <c r="L123" i="7"/>
  <c r="L124" i="7" s="1"/>
  <c r="L264" i="7"/>
  <c r="L265" i="7" s="1"/>
  <c r="L26" i="7"/>
  <c r="L27" i="7" s="1"/>
  <c r="L318" i="7"/>
  <c r="L319" i="7" s="1"/>
  <c r="L106" i="7"/>
  <c r="L107" i="7" s="1"/>
  <c r="L354" i="7"/>
  <c r="L355" i="7" s="1"/>
  <c r="L214" i="7"/>
  <c r="L215" i="7" s="1"/>
  <c r="L28" i="7"/>
  <c r="L29" i="7" s="1"/>
  <c r="L185" i="7"/>
  <c r="L186" i="7" s="1"/>
  <c r="L399" i="7"/>
  <c r="L330" i="7"/>
  <c r="L210" i="7"/>
  <c r="L211" i="7" s="1"/>
  <c r="L198" i="7"/>
  <c r="L199" i="7" s="1"/>
  <c r="L100" i="7"/>
  <c r="L101" i="7" s="1"/>
  <c r="L125" i="7"/>
  <c r="L126" i="7" s="1"/>
  <c r="L36" i="7"/>
  <c r="L227" i="7"/>
  <c r="L228" i="7" s="1"/>
  <c r="L112" i="7"/>
  <c r="L113" i="7" s="1"/>
  <c r="L52" i="7"/>
  <c r="L224" i="7"/>
  <c r="L225" i="7" s="1"/>
  <c r="L287" i="7"/>
  <c r="L288" i="7" s="1"/>
  <c r="M119" i="10" l="1"/>
  <c r="M99" i="10"/>
  <c r="M100" i="10" s="1"/>
  <c r="M111" i="10"/>
  <c r="M112" i="10" s="1"/>
  <c r="M97" i="10"/>
  <c r="M98" i="10" s="1"/>
  <c r="M95" i="10"/>
  <c r="M96" i="10" s="1"/>
  <c r="M103" i="10"/>
  <c r="M104" i="10" s="1"/>
  <c r="M105" i="10"/>
  <c r="M106" i="10" s="1"/>
  <c r="C116" i="10"/>
  <c r="A114" i="10"/>
  <c r="C24" i="10"/>
  <c r="A22" i="10"/>
  <c r="M61" i="10"/>
  <c r="M62" i="10" s="1"/>
  <c r="M77" i="10"/>
  <c r="M78" i="10" s="1"/>
  <c r="M79" i="10"/>
  <c r="M80" i="10" s="1"/>
  <c r="M75" i="10"/>
  <c r="M76" i="10" s="1"/>
  <c r="N1" i="10"/>
  <c r="N55" i="10" s="1"/>
  <c r="M47" i="10"/>
  <c r="M48" i="10" s="1"/>
  <c r="M29" i="10"/>
  <c r="M30" i="10" s="1"/>
  <c r="M39" i="10"/>
  <c r="M40" i="10" s="1"/>
  <c r="M59" i="10"/>
  <c r="M60" i="10" s="1"/>
  <c r="M31" i="10"/>
  <c r="M32" i="10" s="1"/>
  <c r="M63" i="10"/>
  <c r="M64" i="10" s="1"/>
  <c r="M15" i="10"/>
  <c r="M16" i="10" s="1"/>
  <c r="M71" i="10"/>
  <c r="M72" i="10" s="1"/>
  <c r="M45" i="10"/>
  <c r="M46" i="10" s="1"/>
  <c r="M53" i="10"/>
  <c r="M54" i="10" s="1"/>
  <c r="M37" i="10"/>
  <c r="M38" i="10" s="1"/>
  <c r="M2" i="10"/>
  <c r="M23" i="10"/>
  <c r="M24" i="10" s="1"/>
  <c r="M17" i="10"/>
  <c r="M18" i="10" s="1"/>
  <c r="M13" i="10"/>
  <c r="M14" i="10" s="1"/>
  <c r="M5" i="10"/>
  <c r="M6" i="10" s="1"/>
  <c r="M3" i="10"/>
  <c r="M4" i="10" s="1"/>
  <c r="M27" i="10"/>
  <c r="M28" i="10" s="1"/>
  <c r="M43" i="10"/>
  <c r="M44" i="10" s="1"/>
  <c r="M25" i="10"/>
  <c r="M26" i="10" s="1"/>
  <c r="M85" i="10"/>
  <c r="M86" i="10" s="1"/>
  <c r="M89" i="10"/>
  <c r="M90" i="10" s="1"/>
  <c r="M41" i="10"/>
  <c r="M42" i="10" s="1"/>
  <c r="M69" i="10"/>
  <c r="M70" i="10" s="1"/>
  <c r="M65" i="10"/>
  <c r="M66" i="10" s="1"/>
  <c r="M83" i="10"/>
  <c r="M84" i="10" s="1"/>
  <c r="M11" i="10"/>
  <c r="M12" i="10" s="1"/>
  <c r="M57" i="10"/>
  <c r="M58" i="10" s="1"/>
  <c r="M9" i="10"/>
  <c r="M10" i="10" s="1"/>
  <c r="M73" i="10"/>
  <c r="M74" i="10" s="1"/>
  <c r="M91" i="10"/>
  <c r="M92" i="10" s="1"/>
  <c r="M87" i="10"/>
  <c r="M88" i="10" s="1"/>
  <c r="M35" i="10"/>
  <c r="M36" i="10" s="1"/>
  <c r="M67" i="10"/>
  <c r="M68" i="10" s="1"/>
  <c r="M19" i="10"/>
  <c r="M20" i="10" s="1"/>
  <c r="M33" i="10"/>
  <c r="M34" i="10" s="1"/>
  <c r="M7" i="10"/>
  <c r="M8" i="10" s="1"/>
  <c r="M21" i="10"/>
  <c r="M22" i="10" s="1"/>
  <c r="M51" i="10"/>
  <c r="M52" i="10" s="1"/>
  <c r="M49" i="10"/>
  <c r="M50" i="10" s="1"/>
  <c r="M81" i="10"/>
  <c r="M82" i="10" s="1"/>
  <c r="M37" i="7"/>
  <c r="M38" i="7" s="1"/>
  <c r="M243" i="7"/>
  <c r="A113" i="7"/>
  <c r="C115" i="7"/>
  <c r="M451" i="7"/>
  <c r="M434" i="7"/>
  <c r="M417" i="7"/>
  <c r="M462" i="7"/>
  <c r="M256" i="7"/>
  <c r="M257" i="7" s="1"/>
  <c r="M296" i="7"/>
  <c r="M297" i="7" s="1"/>
  <c r="M92" i="7"/>
  <c r="M93" i="7" s="1"/>
  <c r="M179" i="7"/>
  <c r="M180" i="7" s="1"/>
  <c r="M268" i="7"/>
  <c r="M269" i="7" s="1"/>
  <c r="M16" i="7"/>
  <c r="M254" i="7"/>
  <c r="M255" i="7" s="1"/>
  <c r="M79" i="7"/>
  <c r="M80" i="7" s="1"/>
  <c r="M166" i="7"/>
  <c r="M167" i="7" s="1"/>
  <c r="M283" i="7"/>
  <c r="M284" i="7" s="1"/>
  <c r="M356" i="7"/>
  <c r="M357" i="7" s="1"/>
  <c r="M418" i="7"/>
  <c r="M419" i="7" s="1"/>
  <c r="M194" i="7"/>
  <c r="M195" i="7" s="1"/>
  <c r="M181" i="7"/>
  <c r="M182" i="7" s="1"/>
  <c r="M168" i="7"/>
  <c r="M169" i="7" s="1"/>
  <c r="M154" i="7"/>
  <c r="M155" i="7" s="1"/>
  <c r="M54" i="7"/>
  <c r="M55" i="7" s="1"/>
  <c r="M456" i="7"/>
  <c r="M457" i="7" s="1"/>
  <c r="M397" i="7"/>
  <c r="M398" i="7" s="1"/>
  <c r="M192" i="7"/>
  <c r="M193" i="7" s="1"/>
  <c r="M443" i="7"/>
  <c r="M444" i="7" s="1"/>
  <c r="M447" i="7"/>
  <c r="M448" i="7" s="1"/>
  <c r="M435" i="7"/>
  <c r="M436" i="7" s="1"/>
  <c r="M406" i="7"/>
  <c r="M407" i="7" s="1"/>
  <c r="M454" i="7"/>
  <c r="M455" i="7" s="1"/>
  <c r="M270" i="7"/>
  <c r="M271" i="7" s="1"/>
  <c r="M293" i="7"/>
  <c r="M294" i="7" s="1"/>
  <c r="M441" i="7"/>
  <c r="M442" i="7" s="1"/>
  <c r="M152" i="7"/>
  <c r="M153" i="7" s="1"/>
  <c r="M358" i="7"/>
  <c r="M359" i="7" s="1"/>
  <c r="M370" i="7"/>
  <c r="M371" i="7" s="1"/>
  <c r="M372" i="7"/>
  <c r="M373" i="7" s="1"/>
  <c r="M445" i="7"/>
  <c r="M446" i="7" s="1"/>
  <c r="M439" i="7"/>
  <c r="M440" i="7" s="1"/>
  <c r="M385" i="7"/>
  <c r="M386" i="7" s="1"/>
  <c r="M452" i="7"/>
  <c r="M453" i="7" s="1"/>
  <c r="M420" i="7"/>
  <c r="M421" i="7" s="1"/>
  <c r="M424" i="7"/>
  <c r="M425" i="7" s="1"/>
  <c r="M414" i="7"/>
  <c r="M415" i="7" s="1"/>
  <c r="M383" i="7"/>
  <c r="M384" i="7" s="1"/>
  <c r="M426" i="7"/>
  <c r="M427" i="7" s="1"/>
  <c r="M408" i="7"/>
  <c r="M409" i="7" s="1"/>
  <c r="M402" i="7"/>
  <c r="M403" i="7" s="1"/>
  <c r="M412" i="7"/>
  <c r="M413" i="7" s="1"/>
  <c r="M458" i="7"/>
  <c r="M459" i="7" s="1"/>
  <c r="M404" i="7"/>
  <c r="M405" i="7" s="1"/>
  <c r="M449" i="7"/>
  <c r="M450" i="7" s="1"/>
  <c r="M410" i="7"/>
  <c r="M411" i="7" s="1"/>
  <c r="M281" i="7"/>
  <c r="M282" i="7" s="1"/>
  <c r="M428" i="7"/>
  <c r="M429" i="7" s="1"/>
  <c r="M422" i="7"/>
  <c r="M423" i="7" s="1"/>
  <c r="M66" i="7"/>
  <c r="M67" i="7" s="1"/>
  <c r="M430" i="7"/>
  <c r="M431" i="7" s="1"/>
  <c r="M395" i="7"/>
  <c r="M396" i="7" s="1"/>
  <c r="M437" i="7"/>
  <c r="M438" i="7" s="1"/>
  <c r="M432" i="7"/>
  <c r="M433" i="7" s="1"/>
  <c r="M3" i="7"/>
  <c r="M4" i="7" s="1"/>
  <c r="M330" i="7"/>
  <c r="M345" i="7"/>
  <c r="M346" i="7" s="1"/>
  <c r="M300" i="7"/>
  <c r="M301" i="7" s="1"/>
  <c r="M261" i="7"/>
  <c r="M191" i="7"/>
  <c r="M120" i="7"/>
  <c r="M121" i="7" s="1"/>
  <c r="M87" i="7"/>
  <c r="M73" i="7"/>
  <c r="M74" i="7" s="1"/>
  <c r="M11" i="7"/>
  <c r="M12" i="7" s="1"/>
  <c r="M2" i="7"/>
  <c r="M30" i="7"/>
  <c r="M31" i="7" s="1"/>
  <c r="M212" i="7"/>
  <c r="M213" i="7" s="1"/>
  <c r="M224" i="7"/>
  <c r="M225" i="7" s="1"/>
  <c r="M85" i="7"/>
  <c r="M86" i="7" s="1"/>
  <c r="M258" i="7"/>
  <c r="M259" i="7" s="1"/>
  <c r="M202" i="7"/>
  <c r="M203" i="7" s="1"/>
  <c r="M129" i="7"/>
  <c r="M130" i="7" s="1"/>
  <c r="M400" i="7"/>
  <c r="M401" i="7" s="1"/>
  <c r="M170" i="7"/>
  <c r="M171" i="7" s="1"/>
  <c r="M60" i="7"/>
  <c r="M61" i="7" s="1"/>
  <c r="M333" i="7"/>
  <c r="M334" i="7" s="1"/>
  <c r="M200" i="7"/>
  <c r="M201" i="7" s="1"/>
  <c r="M350" i="7"/>
  <c r="M351" i="7" s="1"/>
  <c r="M387" i="7"/>
  <c r="M388" i="7" s="1"/>
  <c r="M140" i="7"/>
  <c r="M141" i="7" s="1"/>
  <c r="M250" i="7"/>
  <c r="M251" i="7" s="1"/>
  <c r="M382" i="7"/>
  <c r="M374" i="7"/>
  <c r="M375" i="7" s="1"/>
  <c r="M341" i="7"/>
  <c r="M342" i="7" s="1"/>
  <c r="M310" i="7"/>
  <c r="M311" i="7" s="1"/>
  <c r="M133" i="7"/>
  <c r="M134" i="7" s="1"/>
  <c r="M53" i="7"/>
  <c r="M75" i="7"/>
  <c r="M76" i="7" s="1"/>
  <c r="N1" i="7"/>
  <c r="N460" i="7" s="1"/>
  <c r="N461" i="7" s="1"/>
  <c r="M116" i="7"/>
  <c r="M117" i="7" s="1"/>
  <c r="M68" i="7"/>
  <c r="M69" i="7" s="1"/>
  <c r="M380" i="7"/>
  <c r="M381" i="7" s="1"/>
  <c r="M175" i="7"/>
  <c r="M176" i="7" s="1"/>
  <c r="M304" i="7"/>
  <c r="M305" i="7" s="1"/>
  <c r="M262" i="7"/>
  <c r="M263" i="7" s="1"/>
  <c r="M196" i="7"/>
  <c r="M197" i="7" s="1"/>
  <c r="M26" i="7"/>
  <c r="M27" i="7" s="1"/>
  <c r="M272" i="7"/>
  <c r="M273" i="7" s="1"/>
  <c r="M206" i="7"/>
  <c r="M207" i="7" s="1"/>
  <c r="M368" i="7"/>
  <c r="M369" i="7" s="1"/>
  <c r="M339" i="7"/>
  <c r="M340" i="7" s="1"/>
  <c r="M222" i="7"/>
  <c r="M223" i="7" s="1"/>
  <c r="M148" i="7"/>
  <c r="M149" i="7" s="1"/>
  <c r="M172" i="7"/>
  <c r="M173" i="7" s="1"/>
  <c r="M160" i="7"/>
  <c r="M161" i="7" s="1"/>
  <c r="M135" i="7"/>
  <c r="M136" i="7" s="1"/>
  <c r="M24" i="7"/>
  <c r="M25" i="7" s="1"/>
  <c r="M362" i="7"/>
  <c r="M363" i="7" s="1"/>
  <c r="M237" i="7"/>
  <c r="M238" i="7" s="1"/>
  <c r="M9" i="7"/>
  <c r="M10" i="7" s="1"/>
  <c r="M318" i="7"/>
  <c r="M319" i="7" s="1"/>
  <c r="M32" i="7"/>
  <c r="M33" i="7" s="1"/>
  <c r="M214" i="7"/>
  <c r="M215" i="7" s="1"/>
  <c r="M28" i="7"/>
  <c r="M29" i="7" s="1"/>
  <c r="M137" i="7"/>
  <c r="M138" i="7" s="1"/>
  <c r="M98" i="7"/>
  <c r="M99" i="7" s="1"/>
  <c r="M45" i="7"/>
  <c r="M46" i="7" s="1"/>
  <c r="M347" i="7"/>
  <c r="M289" i="7"/>
  <c r="M290" i="7" s="1"/>
  <c r="M209" i="7"/>
  <c r="M100" i="7"/>
  <c r="M101" i="7" s="1"/>
  <c r="M19" i="7"/>
  <c r="M235" i="7"/>
  <c r="M236" i="7" s="1"/>
  <c r="M43" i="7"/>
  <c r="M44" i="7" s="1"/>
  <c r="M96" i="7"/>
  <c r="M97" i="7" s="1"/>
  <c r="M331" i="7"/>
  <c r="M332" i="7" s="1"/>
  <c r="M162" i="7"/>
  <c r="M163" i="7" s="1"/>
  <c r="M7" i="7"/>
  <c r="M8" i="7" s="1"/>
  <c r="M189" i="7"/>
  <c r="M190" i="7" s="1"/>
  <c r="M366" i="7"/>
  <c r="M367" i="7" s="1"/>
  <c r="M352" i="7"/>
  <c r="M353" i="7" s="1"/>
  <c r="M365" i="7"/>
  <c r="M248" i="7"/>
  <c r="M249" i="7" s="1"/>
  <c r="M157" i="7"/>
  <c r="M127" i="7"/>
  <c r="M128" i="7" s="1"/>
  <c r="M62" i="7"/>
  <c r="M63" i="7" s="1"/>
  <c r="M102" i="7"/>
  <c r="M103" i="7" s="1"/>
  <c r="M94" i="7"/>
  <c r="M95" i="7" s="1"/>
  <c r="M274" i="7"/>
  <c r="M275" i="7" s="1"/>
  <c r="M328" i="7"/>
  <c r="M329" i="7" s="1"/>
  <c r="M276" i="7"/>
  <c r="M277" i="7" s="1"/>
  <c r="M105" i="7"/>
  <c r="M5" i="7"/>
  <c r="M6" i="7" s="1"/>
  <c r="M220" i="7"/>
  <c r="M221" i="7" s="1"/>
  <c r="M187" i="7"/>
  <c r="M188" i="7" s="1"/>
  <c r="M314" i="7"/>
  <c r="M315" i="7" s="1"/>
  <c r="M399" i="7"/>
  <c r="M291" i="7"/>
  <c r="M292" i="7" s="1"/>
  <c r="M239" i="7"/>
  <c r="M240" i="7" s="1"/>
  <c r="M216" i="7"/>
  <c r="M217" i="7" s="1"/>
  <c r="M20" i="7"/>
  <c r="M21" i="7" s="1"/>
  <c r="M22" i="7"/>
  <c r="M23" i="7" s="1"/>
  <c r="M302" i="7"/>
  <c r="M303" i="7" s="1"/>
  <c r="M376" i="7"/>
  <c r="M377" i="7" s="1"/>
  <c r="M337" i="7"/>
  <c r="M338" i="7" s="1"/>
  <c r="M313" i="7"/>
  <c r="M226" i="7"/>
  <c r="M70" i="7"/>
  <c r="M246" i="7"/>
  <c r="M247" i="7" s="1"/>
  <c r="M177" i="7"/>
  <c r="M178" i="7" s="1"/>
  <c r="M183" i="7"/>
  <c r="M184" i="7" s="1"/>
  <c r="M389" i="7"/>
  <c r="M390" i="7" s="1"/>
  <c r="M278" i="7"/>
  <c r="M335" i="7"/>
  <c r="M336" i="7" s="1"/>
  <c r="M295" i="7"/>
  <c r="M198" i="7"/>
  <c r="M199" i="7" s="1"/>
  <c r="M139" i="7"/>
  <c r="M131" i="7"/>
  <c r="M132" i="7" s="1"/>
  <c r="M110" i="7"/>
  <c r="M111" i="7" s="1"/>
  <c r="M122" i="7"/>
  <c r="M41" i="7"/>
  <c r="M42" i="7" s="1"/>
  <c r="M144" i="7"/>
  <c r="M145" i="7" s="1"/>
  <c r="M58" i="7"/>
  <c r="M59" i="7" s="1"/>
  <c r="M164" i="7"/>
  <c r="M165" i="7" s="1"/>
  <c r="M34" i="7"/>
  <c r="M35" i="7" s="1"/>
  <c r="M112" i="7"/>
  <c r="M113" i="7" s="1"/>
  <c r="M204" i="7"/>
  <c r="M205" i="7" s="1"/>
  <c r="M49" i="7"/>
  <c r="M50" i="7" s="1"/>
  <c r="M266" i="7"/>
  <c r="M267" i="7" s="1"/>
  <c r="M354" i="7"/>
  <c r="M355" i="7" s="1"/>
  <c r="M78" i="7"/>
  <c r="M244" i="7"/>
  <c r="M245" i="7" s="1"/>
  <c r="M287" i="7"/>
  <c r="M288" i="7" s="1"/>
  <c r="M324" i="7"/>
  <c r="M325" i="7" s="1"/>
  <c r="M279" i="7"/>
  <c r="M280" i="7" s="1"/>
  <c r="M241" i="7"/>
  <c r="M242" i="7" s="1"/>
  <c r="M158" i="7"/>
  <c r="M159" i="7" s="1"/>
  <c r="M36" i="7"/>
  <c r="M56" i="7"/>
  <c r="M57" i="7" s="1"/>
  <c r="M326" i="7"/>
  <c r="M327" i="7" s="1"/>
  <c r="M114" i="7"/>
  <c r="M115" i="7" s="1"/>
  <c r="M218" i="7"/>
  <c r="M219" i="7" s="1"/>
  <c r="M52" i="7"/>
  <c r="M185" i="7"/>
  <c r="M186" i="7" s="1"/>
  <c r="M298" i="7"/>
  <c r="M299" i="7" s="1"/>
  <c r="M174" i="7"/>
  <c r="M285" i="7"/>
  <c r="M286" i="7" s="1"/>
  <c r="M83" i="7"/>
  <c r="M84" i="7" s="1"/>
  <c r="M378" i="7"/>
  <c r="M379" i="7" s="1"/>
  <c r="M360" i="7"/>
  <c r="M361" i="7" s="1"/>
  <c r="M316" i="7"/>
  <c r="M317" i="7" s="1"/>
  <c r="M210" i="7"/>
  <c r="M211" i="7" s="1"/>
  <c r="M229" i="7"/>
  <c r="M230" i="7" s="1"/>
  <c r="M125" i="7"/>
  <c r="M126" i="7" s="1"/>
  <c r="M118" i="7"/>
  <c r="M119" i="7" s="1"/>
  <c r="M81" i="7"/>
  <c r="M82" i="7" s="1"/>
  <c r="M39" i="7"/>
  <c r="M40" i="7" s="1"/>
  <c r="M88" i="7"/>
  <c r="M89" i="7" s="1"/>
  <c r="M13" i="7"/>
  <c r="M14" i="7" s="1"/>
  <c r="M106" i="7"/>
  <c r="M107" i="7" s="1"/>
  <c r="M123" i="7"/>
  <c r="M124" i="7" s="1"/>
  <c r="M17" i="7"/>
  <c r="M18" i="7" s="1"/>
  <c r="M233" i="7"/>
  <c r="M234" i="7" s="1"/>
  <c r="M65" i="7"/>
  <c r="M322" i="7"/>
  <c r="M323" i="7" s="1"/>
  <c r="M348" i="7"/>
  <c r="M349" i="7" s="1"/>
  <c r="M47" i="7"/>
  <c r="M48" i="7" s="1"/>
  <c r="M308" i="7"/>
  <c r="M309" i="7" s="1"/>
  <c r="M91" i="7"/>
  <c r="M320" i="7"/>
  <c r="M321" i="7" s="1"/>
  <c r="M150" i="7"/>
  <c r="M151" i="7" s="1"/>
  <c r="M108" i="7"/>
  <c r="M109" i="7" s="1"/>
  <c r="M343" i="7"/>
  <c r="M344" i="7" s="1"/>
  <c r="M264" i="7"/>
  <c r="M265" i="7" s="1"/>
  <c r="M142" i="7"/>
  <c r="M143" i="7" s="1"/>
  <c r="M227" i="7"/>
  <c r="M228" i="7" s="1"/>
  <c r="M391" i="7"/>
  <c r="M392" i="7" s="1"/>
  <c r="M252" i="7"/>
  <c r="M253" i="7" s="1"/>
  <c r="M306" i="7"/>
  <c r="M307" i="7" s="1"/>
  <c r="M71" i="7"/>
  <c r="M72" i="7" s="1"/>
  <c r="M146" i="7"/>
  <c r="M147" i="7" s="1"/>
  <c r="M231" i="7"/>
  <c r="M232" i="7" s="1"/>
  <c r="M393" i="7"/>
  <c r="M394" i="7" s="1"/>
  <c r="N119" i="10" l="1"/>
  <c r="A116" i="10"/>
  <c r="C118" i="10"/>
  <c r="A118" i="10" s="1"/>
  <c r="N97" i="10"/>
  <c r="N98" i="10" s="1"/>
  <c r="N105" i="10"/>
  <c r="N106" i="10" s="1"/>
  <c r="N101" i="10"/>
  <c r="N102" i="10" s="1"/>
  <c r="N103" i="10"/>
  <c r="N104" i="10" s="1"/>
  <c r="N99" i="10"/>
  <c r="N100" i="10" s="1"/>
  <c r="N95" i="10"/>
  <c r="N96" i="10" s="1"/>
  <c r="A24" i="10"/>
  <c r="C26" i="10"/>
  <c r="N85" i="10"/>
  <c r="N86" i="10" s="1"/>
  <c r="N63" i="10"/>
  <c r="N64" i="10" s="1"/>
  <c r="N89" i="10"/>
  <c r="N90" i="10" s="1"/>
  <c r="N83" i="10"/>
  <c r="N84" i="10" s="1"/>
  <c r="N77" i="10"/>
  <c r="N78" i="10" s="1"/>
  <c r="N61" i="10"/>
  <c r="N62" i="10" s="1"/>
  <c r="N87" i="10"/>
  <c r="N88" i="10" s="1"/>
  <c r="N75" i="10"/>
  <c r="N76" i="10" s="1"/>
  <c r="N45" i="10"/>
  <c r="N46" i="10" s="1"/>
  <c r="N29" i="10"/>
  <c r="N30" i="10" s="1"/>
  <c r="N69" i="10"/>
  <c r="N70" i="10" s="1"/>
  <c r="N2" i="10"/>
  <c r="N39" i="10"/>
  <c r="N40" i="10" s="1"/>
  <c r="N23" i="10"/>
  <c r="N24" i="10" s="1"/>
  <c r="N57" i="10"/>
  <c r="N58" i="10" s="1"/>
  <c r="N49" i="10"/>
  <c r="N50" i="10" s="1"/>
  <c r="N31" i="10"/>
  <c r="N32" i="10" s="1"/>
  <c r="N65" i="10"/>
  <c r="N66" i="10" s="1"/>
  <c r="N51" i="10"/>
  <c r="N52" i="10" s="1"/>
  <c r="N53" i="10"/>
  <c r="N54" i="10" s="1"/>
  <c r="N37" i="10"/>
  <c r="N38" i="10" s="1"/>
  <c r="N47" i="10"/>
  <c r="N48" i="10" s="1"/>
  <c r="O1" i="10"/>
  <c r="O55" i="10" s="1"/>
  <c r="N9" i="10"/>
  <c r="N10" i="10" s="1"/>
  <c r="N15" i="10"/>
  <c r="N16" i="10" s="1"/>
  <c r="N3" i="10"/>
  <c r="N4" i="10" s="1"/>
  <c r="N33" i="10"/>
  <c r="N34" i="10" s="1"/>
  <c r="N11" i="10"/>
  <c r="N12" i="10" s="1"/>
  <c r="N5" i="10"/>
  <c r="N6" i="10" s="1"/>
  <c r="N35" i="10"/>
  <c r="N36" i="10" s="1"/>
  <c r="N7" i="10"/>
  <c r="N8" i="10" s="1"/>
  <c r="N21" i="10"/>
  <c r="N22" i="10" s="1"/>
  <c r="N67" i="10"/>
  <c r="N68" i="10" s="1"/>
  <c r="N79" i="10"/>
  <c r="N80" i="10" s="1"/>
  <c r="N71" i="10"/>
  <c r="N72" i="10" s="1"/>
  <c r="N91" i="10"/>
  <c r="N92" i="10" s="1"/>
  <c r="N25" i="10"/>
  <c r="N26" i="10" s="1"/>
  <c r="N17" i="10"/>
  <c r="N18" i="10" s="1"/>
  <c r="N41" i="10"/>
  <c r="N42" i="10" s="1"/>
  <c r="N59" i="10"/>
  <c r="N60" i="10" s="1"/>
  <c r="N13" i="10"/>
  <c r="N14" i="10" s="1"/>
  <c r="N73" i="10"/>
  <c r="N74" i="10" s="1"/>
  <c r="N27" i="10"/>
  <c r="N28" i="10" s="1"/>
  <c r="N43" i="10"/>
  <c r="N44" i="10" s="1"/>
  <c r="N81" i="10"/>
  <c r="N82" i="10" s="1"/>
  <c r="N19" i="10"/>
  <c r="N20" i="10" s="1"/>
  <c r="N37" i="7"/>
  <c r="N38" i="7" s="1"/>
  <c r="N243" i="7"/>
  <c r="A115" i="7"/>
  <c r="C117" i="7"/>
  <c r="N395" i="7"/>
  <c r="N396" i="7" s="1"/>
  <c r="N452" i="7"/>
  <c r="N453" i="7" s="1"/>
  <c r="N434" i="7"/>
  <c r="N417" i="7"/>
  <c r="N462" i="7"/>
  <c r="N451" i="7"/>
  <c r="N241" i="7"/>
  <c r="N242" i="7" s="1"/>
  <c r="N256" i="7"/>
  <c r="N257" i="7" s="1"/>
  <c r="N270" i="7"/>
  <c r="N271" i="7" s="1"/>
  <c r="N254" i="7"/>
  <c r="N255" i="7" s="1"/>
  <c r="N154" i="7"/>
  <c r="N155" i="7" s="1"/>
  <c r="N92" i="7"/>
  <c r="N93" i="7" s="1"/>
  <c r="N41" i="7"/>
  <c r="N42" i="7" s="1"/>
  <c r="N179" i="7"/>
  <c r="N180" i="7" s="1"/>
  <c r="N194" i="7"/>
  <c r="N195" i="7" s="1"/>
  <c r="N456" i="7"/>
  <c r="N457" i="7" s="1"/>
  <c r="N268" i="7"/>
  <c r="N269" i="7" s="1"/>
  <c r="N16" i="7"/>
  <c r="N383" i="7"/>
  <c r="N384" i="7" s="1"/>
  <c r="N181" i="7"/>
  <c r="N182" i="7" s="1"/>
  <c r="N168" i="7"/>
  <c r="N169" i="7" s="1"/>
  <c r="N79" i="7"/>
  <c r="N80" i="7" s="1"/>
  <c r="N385" i="7"/>
  <c r="N386" i="7" s="1"/>
  <c r="N428" i="7"/>
  <c r="N429" i="7" s="1"/>
  <c r="N443" i="7"/>
  <c r="N444" i="7" s="1"/>
  <c r="N343" i="7"/>
  <c r="N344" i="7" s="1"/>
  <c r="N54" i="7"/>
  <c r="N55" i="7" s="1"/>
  <c r="N358" i="7"/>
  <c r="N359" i="7" s="1"/>
  <c r="N283" i="7"/>
  <c r="N284" i="7" s="1"/>
  <c r="N356" i="7"/>
  <c r="N357" i="7" s="1"/>
  <c r="N192" i="7"/>
  <c r="N193" i="7" s="1"/>
  <c r="N410" i="7"/>
  <c r="N411" i="7" s="1"/>
  <c r="N370" i="7"/>
  <c r="N371" i="7" s="1"/>
  <c r="N140" i="7"/>
  <c r="N141" i="7" s="1"/>
  <c r="N372" i="7"/>
  <c r="N373" i="7" s="1"/>
  <c r="N281" i="7"/>
  <c r="N282" i="7" s="1"/>
  <c r="N293" i="7"/>
  <c r="N294" i="7" s="1"/>
  <c r="N152" i="7"/>
  <c r="N153" i="7" s="1"/>
  <c r="N432" i="7"/>
  <c r="N433" i="7" s="1"/>
  <c r="N166" i="7"/>
  <c r="N167" i="7" s="1"/>
  <c r="N345" i="7"/>
  <c r="N346" i="7" s="1"/>
  <c r="N426" i="7"/>
  <c r="N427" i="7" s="1"/>
  <c r="N408" i="7"/>
  <c r="N409" i="7" s="1"/>
  <c r="N402" i="7"/>
  <c r="N403" i="7" s="1"/>
  <c r="N458" i="7"/>
  <c r="N459" i="7" s="1"/>
  <c r="N142" i="7"/>
  <c r="N143" i="7" s="1"/>
  <c r="N454" i="7"/>
  <c r="N455" i="7" s="1"/>
  <c r="N447" i="7"/>
  <c r="N448" i="7" s="1"/>
  <c r="N441" i="7"/>
  <c r="N442" i="7" s="1"/>
  <c r="N412" i="7"/>
  <c r="N413" i="7" s="1"/>
  <c r="N449" i="7"/>
  <c r="N450" i="7" s="1"/>
  <c r="N424" i="7"/>
  <c r="N425" i="7" s="1"/>
  <c r="N66" i="7"/>
  <c r="N67" i="7" s="1"/>
  <c r="N397" i="7"/>
  <c r="N398" i="7" s="1"/>
  <c r="N439" i="7"/>
  <c r="N440" i="7" s="1"/>
  <c r="N437" i="7"/>
  <c r="N438" i="7" s="1"/>
  <c r="N296" i="7"/>
  <c r="N297" i="7" s="1"/>
  <c r="N445" i="7"/>
  <c r="N446" i="7" s="1"/>
  <c r="N435" i="7"/>
  <c r="N436" i="7" s="1"/>
  <c r="N406" i="7"/>
  <c r="N407" i="7" s="1"/>
  <c r="N404" i="7"/>
  <c r="N405" i="7" s="1"/>
  <c r="N422" i="7"/>
  <c r="N423" i="7" s="1"/>
  <c r="N430" i="7"/>
  <c r="N431" i="7" s="1"/>
  <c r="N244" i="7"/>
  <c r="N245" i="7" s="1"/>
  <c r="N420" i="7"/>
  <c r="N421" i="7" s="1"/>
  <c r="N418" i="7"/>
  <c r="N419" i="7" s="1"/>
  <c r="N414" i="7"/>
  <c r="N415" i="7" s="1"/>
  <c r="N3" i="7"/>
  <c r="N4" i="7" s="1"/>
  <c r="N347" i="7"/>
  <c r="N360" i="7"/>
  <c r="N361" i="7" s="1"/>
  <c r="N320" i="7"/>
  <c r="N321" i="7" s="1"/>
  <c r="N112" i="7"/>
  <c r="N113" i="7" s="1"/>
  <c r="N235" i="7"/>
  <c r="N236" i="7" s="1"/>
  <c r="N391" i="7"/>
  <c r="N392" i="7" s="1"/>
  <c r="N295" i="7"/>
  <c r="N337" i="7"/>
  <c r="N338" i="7" s="1"/>
  <c r="N308" i="7"/>
  <c r="N309" i="7" s="1"/>
  <c r="N306" i="7"/>
  <c r="N307" i="7" s="1"/>
  <c r="N198" i="7"/>
  <c r="N199" i="7" s="1"/>
  <c r="N209" i="7"/>
  <c r="N13" i="7"/>
  <c r="N14" i="7" s="1"/>
  <c r="N36" i="7"/>
  <c r="O1" i="7"/>
  <c r="O460" i="7" s="1"/>
  <c r="O461" i="7" s="1"/>
  <c r="N146" i="7"/>
  <c r="N147" i="7" s="1"/>
  <c r="N393" i="7"/>
  <c r="N394" i="7" s="1"/>
  <c r="N250" i="7"/>
  <c r="N251" i="7" s="1"/>
  <c r="N49" i="7"/>
  <c r="N50" i="7" s="1"/>
  <c r="N214" i="7"/>
  <c r="N215" i="7" s="1"/>
  <c r="N212" i="7"/>
  <c r="N213" i="7" s="1"/>
  <c r="N177" i="7"/>
  <c r="N178" i="7" s="1"/>
  <c r="N279" i="7"/>
  <c r="N280" i="7" s="1"/>
  <c r="N106" i="7"/>
  <c r="N107" i="7" s="1"/>
  <c r="N366" i="7"/>
  <c r="N367" i="7" s="1"/>
  <c r="N71" i="7"/>
  <c r="N72" i="7" s="1"/>
  <c r="N135" i="7"/>
  <c r="N136" i="7" s="1"/>
  <c r="N45" i="7"/>
  <c r="N46" i="7" s="1"/>
  <c r="N302" i="7"/>
  <c r="N303" i="7" s="1"/>
  <c r="N341" i="7"/>
  <c r="N342" i="7" s="1"/>
  <c r="N43" i="7"/>
  <c r="N44" i="7" s="1"/>
  <c r="N339" i="7"/>
  <c r="N340" i="7" s="1"/>
  <c r="N378" i="7"/>
  <c r="N379" i="7" s="1"/>
  <c r="N376" i="7"/>
  <c r="N377" i="7" s="1"/>
  <c r="N287" i="7"/>
  <c r="N288" i="7" s="1"/>
  <c r="N314" i="7"/>
  <c r="N315" i="7" s="1"/>
  <c r="N210" i="7"/>
  <c r="N211" i="7" s="1"/>
  <c r="N183" i="7"/>
  <c r="N184" i="7" s="1"/>
  <c r="N162" i="7"/>
  <c r="N163" i="7" s="1"/>
  <c r="N157" i="7"/>
  <c r="N202" i="7"/>
  <c r="N203" i="7" s="1"/>
  <c r="N19" i="7"/>
  <c r="N28" i="7"/>
  <c r="N29" i="7" s="1"/>
  <c r="N137" i="7"/>
  <c r="N138" i="7" s="1"/>
  <c r="N65" i="7"/>
  <c r="N196" i="7"/>
  <c r="N197" i="7" s="1"/>
  <c r="N98" i="7"/>
  <c r="N99" i="7" s="1"/>
  <c r="N276" i="7"/>
  <c r="N277" i="7" s="1"/>
  <c r="N354" i="7"/>
  <c r="N355" i="7" s="1"/>
  <c r="N206" i="7"/>
  <c r="N207" i="7" s="1"/>
  <c r="N47" i="7"/>
  <c r="N48" i="7" s="1"/>
  <c r="N389" i="7"/>
  <c r="N390" i="7" s="1"/>
  <c r="N131" i="7"/>
  <c r="N132" i="7" s="1"/>
  <c r="N24" i="7"/>
  <c r="N25" i="7" s="1"/>
  <c r="N304" i="7"/>
  <c r="N305" i="7" s="1"/>
  <c r="N324" i="7"/>
  <c r="N325" i="7" s="1"/>
  <c r="N174" i="7"/>
  <c r="N53" i="7"/>
  <c r="N108" i="7"/>
  <c r="N109" i="7" s="1"/>
  <c r="N175" i="7"/>
  <c r="N176" i="7" s="1"/>
  <c r="N266" i="7"/>
  <c r="N267" i="7" s="1"/>
  <c r="N310" i="7"/>
  <c r="N311" i="7" s="1"/>
  <c r="N318" i="7"/>
  <c r="N319" i="7" s="1"/>
  <c r="N289" i="7"/>
  <c r="N290" i="7" s="1"/>
  <c r="N7" i="7"/>
  <c r="N8" i="7" s="1"/>
  <c r="N399" i="7"/>
  <c r="N374" i="7"/>
  <c r="N375" i="7" s="1"/>
  <c r="N278" i="7"/>
  <c r="N264" i="7"/>
  <c r="N265" i="7" s="1"/>
  <c r="N160" i="7"/>
  <c r="N161" i="7" s="1"/>
  <c r="N73" i="7"/>
  <c r="N74" i="7" s="1"/>
  <c r="N11" i="7"/>
  <c r="N12" i="7" s="1"/>
  <c r="N172" i="7"/>
  <c r="N173" i="7" s="1"/>
  <c r="N200" i="7"/>
  <c r="N201" i="7" s="1"/>
  <c r="N328" i="7"/>
  <c r="N329" i="7" s="1"/>
  <c r="N30" i="7"/>
  <c r="N31" i="7" s="1"/>
  <c r="N100" i="7"/>
  <c r="N101" i="7" s="1"/>
  <c r="N123" i="7"/>
  <c r="N124" i="7" s="1"/>
  <c r="N22" i="7"/>
  <c r="N23" i="7" s="1"/>
  <c r="N120" i="7"/>
  <c r="N121" i="7" s="1"/>
  <c r="N227" i="7"/>
  <c r="N228" i="7" s="1"/>
  <c r="N164" i="7"/>
  <c r="N165" i="7" s="1"/>
  <c r="N387" i="7"/>
  <c r="N388" i="7" s="1"/>
  <c r="N380" i="7"/>
  <c r="N381" i="7" s="1"/>
  <c r="N330" i="7"/>
  <c r="N333" i="7"/>
  <c r="N334" i="7" s="1"/>
  <c r="N285" i="7"/>
  <c r="N286" i="7" s="1"/>
  <c r="N239" i="7"/>
  <c r="N240" i="7" s="1"/>
  <c r="N229" i="7"/>
  <c r="N230" i="7" s="1"/>
  <c r="N133" i="7"/>
  <c r="N134" i="7" s="1"/>
  <c r="N87" i="7"/>
  <c r="N170" i="7"/>
  <c r="N171" i="7" s="1"/>
  <c r="N2" i="7"/>
  <c r="N5" i="7"/>
  <c r="N6" i="7" s="1"/>
  <c r="N187" i="7"/>
  <c r="N188" i="7" s="1"/>
  <c r="N9" i="7"/>
  <c r="N10" i="7" s="1"/>
  <c r="N262" i="7"/>
  <c r="N263" i="7" s="1"/>
  <c r="N75" i="7"/>
  <c r="N76" i="7" s="1"/>
  <c r="N237" i="7"/>
  <c r="N238" i="7" s="1"/>
  <c r="N322" i="7"/>
  <c r="N323" i="7" s="1"/>
  <c r="N220" i="7"/>
  <c r="N221" i="7" s="1"/>
  <c r="N252" i="7"/>
  <c r="N253" i="7" s="1"/>
  <c r="N158" i="7"/>
  <c r="N159" i="7" s="1"/>
  <c r="N148" i="7"/>
  <c r="N149" i="7" s="1"/>
  <c r="N216" i="7"/>
  <c r="N217" i="7" s="1"/>
  <c r="N127" i="7"/>
  <c r="N128" i="7" s="1"/>
  <c r="N70" i="7"/>
  <c r="N81" i="7"/>
  <c r="N82" i="7" s="1"/>
  <c r="N331" i="7"/>
  <c r="N332" i="7" s="1"/>
  <c r="N68" i="7"/>
  <c r="N69" i="7" s="1"/>
  <c r="N224" i="7"/>
  <c r="N225" i="7" s="1"/>
  <c r="N78" i="7"/>
  <c r="N83" i="7"/>
  <c r="N84" i="7" s="1"/>
  <c r="N261" i="7"/>
  <c r="N52" i="7"/>
  <c r="N350" i="7"/>
  <c r="N351" i="7" s="1"/>
  <c r="N62" i="7"/>
  <c r="N63" i="7" s="1"/>
  <c r="N222" i="7"/>
  <c r="N223" i="7" s="1"/>
  <c r="N189" i="7"/>
  <c r="N190" i="7" s="1"/>
  <c r="N116" i="7"/>
  <c r="N117" i="7" s="1"/>
  <c r="N258" i="7"/>
  <c r="N259" i="7" s="1"/>
  <c r="N58" i="7"/>
  <c r="N59" i="7" s="1"/>
  <c r="N185" i="7"/>
  <c r="N186" i="7" s="1"/>
  <c r="N226" i="7"/>
  <c r="N144" i="7"/>
  <c r="N145" i="7" s="1"/>
  <c r="N274" i="7"/>
  <c r="N275" i="7" s="1"/>
  <c r="N32" i="7"/>
  <c r="N33" i="7" s="1"/>
  <c r="N233" i="7"/>
  <c r="N234" i="7" s="1"/>
  <c r="N365" i="7"/>
  <c r="N313" i="7"/>
  <c r="N139" i="7"/>
  <c r="N326" i="7"/>
  <c r="N327" i="7" s="1"/>
  <c r="N125" i="7"/>
  <c r="N126" i="7" s="1"/>
  <c r="N17" i="7"/>
  <c r="N18" i="7" s="1"/>
  <c r="N118" i="7"/>
  <c r="N119" i="7" s="1"/>
  <c r="N85" i="7"/>
  <c r="N86" i="7" s="1"/>
  <c r="N60" i="7"/>
  <c r="N61" i="7" s="1"/>
  <c r="N114" i="7"/>
  <c r="N115" i="7" s="1"/>
  <c r="N400" i="7"/>
  <c r="N401" i="7" s="1"/>
  <c r="N352" i="7"/>
  <c r="N353" i="7" s="1"/>
  <c r="N298" i="7"/>
  <c r="N299" i="7" s="1"/>
  <c r="N300" i="7"/>
  <c r="N301" i="7" s="1"/>
  <c r="N191" i="7"/>
  <c r="N105" i="7"/>
  <c r="N110" i="7"/>
  <c r="N111" i="7" s="1"/>
  <c r="N94" i="7"/>
  <c r="N95" i="7" s="1"/>
  <c r="N40" i="7"/>
  <c r="N102" i="7"/>
  <c r="N103" i="7" s="1"/>
  <c r="N20" i="7"/>
  <c r="N21" i="7" s="1"/>
  <c r="N272" i="7"/>
  <c r="N273" i="7" s="1"/>
  <c r="N88" i="7"/>
  <c r="N89" i="7" s="1"/>
  <c r="N129" i="7"/>
  <c r="N130" i="7" s="1"/>
  <c r="N34" i="7"/>
  <c r="N35" i="7" s="1"/>
  <c r="N56" i="7"/>
  <c r="N57" i="7" s="1"/>
  <c r="N246" i="7"/>
  <c r="N247" i="7" s="1"/>
  <c r="N26" i="7"/>
  <c r="N27" i="7" s="1"/>
  <c r="N362" i="7"/>
  <c r="N363" i="7" s="1"/>
  <c r="N218" i="7"/>
  <c r="N219" i="7" s="1"/>
  <c r="N91" i="7"/>
  <c r="N248" i="7"/>
  <c r="N249" i="7" s="1"/>
  <c r="N316" i="7"/>
  <c r="N317" i="7" s="1"/>
  <c r="N96" i="7"/>
  <c r="N97" i="7" s="1"/>
  <c r="N382" i="7"/>
  <c r="N122" i="7"/>
  <c r="N150" i="7"/>
  <c r="N151" i="7" s="1"/>
  <c r="N231" i="7"/>
  <c r="N232" i="7" s="1"/>
  <c r="N335" i="7"/>
  <c r="N336" i="7" s="1"/>
  <c r="N368" i="7"/>
  <c r="N369" i="7" s="1"/>
  <c r="N204" i="7"/>
  <c r="N205" i="7" s="1"/>
  <c r="N291" i="7"/>
  <c r="N292" i="7" s="1"/>
  <c r="N348" i="7"/>
  <c r="N349" i="7" s="1"/>
  <c r="O119" i="10" l="1"/>
  <c r="O103" i="10"/>
  <c r="O104" i="10" s="1"/>
  <c r="O105" i="10"/>
  <c r="O106" i="10" s="1"/>
  <c r="O101" i="10"/>
  <c r="O102" i="10" s="1"/>
  <c r="O99" i="10"/>
  <c r="O100" i="10" s="1"/>
  <c r="O97" i="10"/>
  <c r="O98" i="10" s="1"/>
  <c r="O95" i="10"/>
  <c r="O96" i="10" s="1"/>
  <c r="A26" i="10"/>
  <c r="C28" i="10"/>
  <c r="O77" i="10"/>
  <c r="O78" i="10" s="1"/>
  <c r="O81" i="10"/>
  <c r="O82" i="10" s="1"/>
  <c r="O63" i="10"/>
  <c r="O64" i="10" s="1"/>
  <c r="O59" i="10"/>
  <c r="O60" i="10" s="1"/>
  <c r="O79" i="10"/>
  <c r="O80" i="10" s="1"/>
  <c r="O75" i="10"/>
  <c r="O76" i="10" s="1"/>
  <c r="O65" i="10"/>
  <c r="O66" i="10" s="1"/>
  <c r="O83" i="10"/>
  <c r="O84" i="10" s="1"/>
  <c r="O31" i="10"/>
  <c r="O32" i="10" s="1"/>
  <c r="O9" i="10"/>
  <c r="O10" i="10" s="1"/>
  <c r="O67" i="10"/>
  <c r="O68" i="10" s="1"/>
  <c r="O15" i="10"/>
  <c r="O16" i="10" s="1"/>
  <c r="O47" i="10"/>
  <c r="O48" i="10" s="1"/>
  <c r="O11" i="10"/>
  <c r="O12" i="10" s="1"/>
  <c r="P1" i="10"/>
  <c r="P55" i="10" s="1"/>
  <c r="O2" i="10"/>
  <c r="O23" i="10"/>
  <c r="O24" i="10" s="1"/>
  <c r="O3" i="10"/>
  <c r="O4" i="10" s="1"/>
  <c r="O43" i="10"/>
  <c r="O44" i="10" s="1"/>
  <c r="O39" i="10"/>
  <c r="O40" i="10" s="1"/>
  <c r="O19" i="10"/>
  <c r="O20" i="10" s="1"/>
  <c r="O57" i="10"/>
  <c r="O58" i="10" s="1"/>
  <c r="O33" i="10"/>
  <c r="O34" i="10" s="1"/>
  <c r="O51" i="10"/>
  <c r="O52" i="10" s="1"/>
  <c r="O49" i="10"/>
  <c r="O50" i="10" s="1"/>
  <c r="O29" i="10"/>
  <c r="O30" i="10" s="1"/>
  <c r="O21" i="10"/>
  <c r="O22" i="10" s="1"/>
  <c r="O73" i="10"/>
  <c r="O74" i="10" s="1"/>
  <c r="O41" i="10"/>
  <c r="O42" i="10" s="1"/>
  <c r="O27" i="10"/>
  <c r="O28" i="10" s="1"/>
  <c r="O25" i="10"/>
  <c r="O26" i="10" s="1"/>
  <c r="O13" i="10"/>
  <c r="O14" i="10" s="1"/>
  <c r="O69" i="10"/>
  <c r="O70" i="10" s="1"/>
  <c r="O61" i="10"/>
  <c r="O62" i="10" s="1"/>
  <c r="O7" i="10"/>
  <c r="O8" i="10" s="1"/>
  <c r="O5" i="10"/>
  <c r="O6" i="10" s="1"/>
  <c r="O35" i="10"/>
  <c r="O36" i="10" s="1"/>
  <c r="O71" i="10"/>
  <c r="O72" i="10" s="1"/>
  <c r="O85" i="10"/>
  <c r="O86" i="10" s="1"/>
  <c r="O17" i="10"/>
  <c r="O18" i="10" s="1"/>
  <c r="O45" i="10"/>
  <c r="O46" i="10" s="1"/>
  <c r="O87" i="10"/>
  <c r="O88" i="10" s="1"/>
  <c r="O37" i="10"/>
  <c r="O38" i="10" s="1"/>
  <c r="O53" i="10"/>
  <c r="O54" i="10" s="1"/>
  <c r="O91" i="10"/>
  <c r="O92" i="10" s="1"/>
  <c r="O89" i="10"/>
  <c r="O90" i="10" s="1"/>
  <c r="O37" i="7"/>
  <c r="O38" i="7" s="1"/>
  <c r="O243" i="7"/>
  <c r="A117" i="7"/>
  <c r="C119" i="7"/>
  <c r="O452" i="7"/>
  <c r="O453" i="7" s="1"/>
  <c r="O434" i="7"/>
  <c r="O417" i="7"/>
  <c r="O462" i="7"/>
  <c r="O451" i="7"/>
  <c r="O395" i="7"/>
  <c r="O396" i="7" s="1"/>
  <c r="O343" i="7"/>
  <c r="O344" i="7" s="1"/>
  <c r="O270" i="7"/>
  <c r="O271" i="7" s="1"/>
  <c r="O254" i="7"/>
  <c r="O255" i="7" s="1"/>
  <c r="O154" i="7"/>
  <c r="O155" i="7" s="1"/>
  <c r="O293" i="7"/>
  <c r="O294" i="7" s="1"/>
  <c r="O244" i="7"/>
  <c r="O245" i="7" s="1"/>
  <c r="O194" i="7"/>
  <c r="O195" i="7" s="1"/>
  <c r="O445" i="7"/>
  <c r="O446" i="7" s="1"/>
  <c r="O16" i="7"/>
  <c r="O383" i="7"/>
  <c r="O384" i="7" s="1"/>
  <c r="O79" i="7"/>
  <c r="O80" i="7" s="1"/>
  <c r="O152" i="7"/>
  <c r="O153" i="7" s="1"/>
  <c r="O179" i="7"/>
  <c r="O180" i="7" s="1"/>
  <c r="O168" i="7"/>
  <c r="O169" i="7" s="1"/>
  <c r="O283" i="7"/>
  <c r="O284" i="7" s="1"/>
  <c r="O356" i="7"/>
  <c r="O357" i="7" s="1"/>
  <c r="O345" i="7"/>
  <c r="O346" i="7" s="1"/>
  <c r="O241" i="7"/>
  <c r="O242" i="7" s="1"/>
  <c r="O181" i="7"/>
  <c r="O182" i="7" s="1"/>
  <c r="O54" i="7"/>
  <c r="O55" i="7" s="1"/>
  <c r="O385" i="7"/>
  <c r="O386" i="7" s="1"/>
  <c r="O404" i="7"/>
  <c r="O405" i="7" s="1"/>
  <c r="O66" i="7"/>
  <c r="O67" i="7" s="1"/>
  <c r="O296" i="7"/>
  <c r="O297" i="7" s="1"/>
  <c r="O447" i="7"/>
  <c r="O448" i="7" s="1"/>
  <c r="O454" i="7"/>
  <c r="O455" i="7" s="1"/>
  <c r="O192" i="7"/>
  <c r="O193" i="7" s="1"/>
  <c r="O358" i="7"/>
  <c r="O359" i="7" s="1"/>
  <c r="O372" i="7"/>
  <c r="O373" i="7" s="1"/>
  <c r="O41" i="7"/>
  <c r="O42" i="7" s="1"/>
  <c r="O92" i="7"/>
  <c r="O93" i="7" s="1"/>
  <c r="O449" i="7"/>
  <c r="O450" i="7" s="1"/>
  <c r="O428" i="7"/>
  <c r="O429" i="7" s="1"/>
  <c r="O166" i="7"/>
  <c r="O167" i="7" s="1"/>
  <c r="O370" i="7"/>
  <c r="O371" i="7" s="1"/>
  <c r="O402" i="7"/>
  <c r="O403" i="7" s="1"/>
  <c r="O281" i="7"/>
  <c r="O282" i="7" s="1"/>
  <c r="O142" i="7"/>
  <c r="O143" i="7" s="1"/>
  <c r="O422" i="7"/>
  <c r="O423" i="7" s="1"/>
  <c r="O256" i="7"/>
  <c r="O257" i="7" s="1"/>
  <c r="O458" i="7"/>
  <c r="O459" i="7" s="1"/>
  <c r="O437" i="7"/>
  <c r="O438" i="7" s="1"/>
  <c r="O140" i="7"/>
  <c r="O141" i="7" s="1"/>
  <c r="O268" i="7"/>
  <c r="O269" i="7" s="1"/>
  <c r="O397" i="7"/>
  <c r="O398" i="7" s="1"/>
  <c r="O441" i="7"/>
  <c r="O442" i="7" s="1"/>
  <c r="O410" i="7"/>
  <c r="O411" i="7" s="1"/>
  <c r="O426" i="7"/>
  <c r="O427" i="7" s="1"/>
  <c r="O406" i="7"/>
  <c r="O407" i="7" s="1"/>
  <c r="O435" i="7"/>
  <c r="O436" i="7" s="1"/>
  <c r="O430" i="7"/>
  <c r="O431" i="7" s="1"/>
  <c r="O424" i="7"/>
  <c r="O425" i="7" s="1"/>
  <c r="O412" i="7"/>
  <c r="O413" i="7" s="1"/>
  <c r="O443" i="7"/>
  <c r="O444" i="7" s="1"/>
  <c r="O408" i="7"/>
  <c r="O409" i="7" s="1"/>
  <c r="O420" i="7"/>
  <c r="O421" i="7" s="1"/>
  <c r="O439" i="7"/>
  <c r="O440" i="7" s="1"/>
  <c r="O432" i="7"/>
  <c r="O433" i="7" s="1"/>
  <c r="O414" i="7"/>
  <c r="O415" i="7" s="1"/>
  <c r="O456" i="7"/>
  <c r="O457" i="7" s="1"/>
  <c r="O418" i="7"/>
  <c r="O419" i="7" s="1"/>
  <c r="O3" i="7"/>
  <c r="O4" i="7" s="1"/>
  <c r="O352" i="7"/>
  <c r="O353" i="7" s="1"/>
  <c r="O304" i="7"/>
  <c r="O305" i="7" s="1"/>
  <c r="O250" i="7"/>
  <c r="O251" i="7" s="1"/>
  <c r="O220" i="7"/>
  <c r="O221" i="7" s="1"/>
  <c r="O122" i="7"/>
  <c r="O218" i="7"/>
  <c r="O219" i="7" s="1"/>
  <c r="O5" i="7"/>
  <c r="O6" i="7" s="1"/>
  <c r="O36" i="7"/>
  <c r="O53" i="7"/>
  <c r="P1" i="7"/>
  <c r="P460" i="7" s="1"/>
  <c r="P461" i="7" s="1"/>
  <c r="O24" i="7"/>
  <c r="O25" i="7" s="1"/>
  <c r="O164" i="7"/>
  <c r="O165" i="7" s="1"/>
  <c r="O276" i="7"/>
  <c r="O277" i="7" s="1"/>
  <c r="O341" i="7"/>
  <c r="O342" i="7" s="1"/>
  <c r="O337" i="7"/>
  <c r="O338" i="7" s="1"/>
  <c r="O331" i="7"/>
  <c r="O332" i="7" s="1"/>
  <c r="O135" i="7"/>
  <c r="O136" i="7" s="1"/>
  <c r="O274" i="7"/>
  <c r="O275" i="7" s="1"/>
  <c r="O266" i="7"/>
  <c r="O267" i="7" s="1"/>
  <c r="O389" i="7"/>
  <c r="O390" i="7" s="1"/>
  <c r="O298" i="7"/>
  <c r="O299" i="7" s="1"/>
  <c r="O239" i="7"/>
  <c r="O240" i="7" s="1"/>
  <c r="O322" i="7"/>
  <c r="O323" i="7" s="1"/>
  <c r="O198" i="7"/>
  <c r="O199" i="7" s="1"/>
  <c r="O157" i="7"/>
  <c r="O185" i="7"/>
  <c r="O186" i="7" s="1"/>
  <c r="O30" i="7"/>
  <c r="O31" i="7" s="1"/>
  <c r="O32" i="7"/>
  <c r="O33" i="7" s="1"/>
  <c r="O204" i="7"/>
  <c r="O205" i="7" s="1"/>
  <c r="O7" i="7"/>
  <c r="O8" i="7" s="1"/>
  <c r="O302" i="7"/>
  <c r="O303" i="7" s="1"/>
  <c r="O129" i="7"/>
  <c r="O130" i="7" s="1"/>
  <c r="O285" i="7"/>
  <c r="O286" i="7" s="1"/>
  <c r="O314" i="7"/>
  <c r="O315" i="7" s="1"/>
  <c r="O65" i="7"/>
  <c r="O272" i="7"/>
  <c r="O273" i="7" s="1"/>
  <c r="O289" i="7"/>
  <c r="O290" i="7" s="1"/>
  <c r="O382" i="7"/>
  <c r="O125" i="7"/>
  <c r="O126" i="7" s="1"/>
  <c r="O20" i="7"/>
  <c r="O21" i="7" s="1"/>
  <c r="O45" i="7"/>
  <c r="O46" i="7" s="1"/>
  <c r="O85" i="7"/>
  <c r="O86" i="7" s="1"/>
  <c r="O60" i="7"/>
  <c r="O61" i="7" s="1"/>
  <c r="O110" i="7"/>
  <c r="O111" i="7" s="1"/>
  <c r="O362" i="7"/>
  <c r="O363" i="7" s="1"/>
  <c r="O348" i="7"/>
  <c r="O349" i="7" s="1"/>
  <c r="O212" i="7"/>
  <c r="O213" i="7" s="1"/>
  <c r="O316" i="7"/>
  <c r="O317" i="7" s="1"/>
  <c r="O378" i="7"/>
  <c r="O379" i="7" s="1"/>
  <c r="O300" i="7"/>
  <c r="O301" i="7" s="1"/>
  <c r="O330" i="7"/>
  <c r="O287" i="7"/>
  <c r="O288" i="7" s="1"/>
  <c r="O248" i="7"/>
  <c r="O249" i="7" s="1"/>
  <c r="O196" i="7"/>
  <c r="O197" i="7" s="1"/>
  <c r="O139" i="7"/>
  <c r="O100" i="7"/>
  <c r="O101" i="7" s="1"/>
  <c r="O62" i="7"/>
  <c r="O63" i="7" s="1"/>
  <c r="O108" i="7"/>
  <c r="O109" i="7" s="1"/>
  <c r="O28" i="7"/>
  <c r="O29" i="7" s="1"/>
  <c r="O47" i="7"/>
  <c r="O48" i="7" s="1"/>
  <c r="O262" i="7"/>
  <c r="O263" i="7" s="1"/>
  <c r="O246" i="7"/>
  <c r="O247" i="7" s="1"/>
  <c r="O318" i="7"/>
  <c r="O319" i="7" s="1"/>
  <c r="O158" i="7"/>
  <c r="O159" i="7" s="1"/>
  <c r="O252" i="7"/>
  <c r="O253" i="7" s="1"/>
  <c r="O78" i="7"/>
  <c r="O366" i="7"/>
  <c r="O367" i="7" s="1"/>
  <c r="O75" i="7"/>
  <c r="O76" i="7" s="1"/>
  <c r="O339" i="7"/>
  <c r="O340" i="7" s="1"/>
  <c r="O350" i="7"/>
  <c r="O351" i="7" s="1"/>
  <c r="O324" i="7"/>
  <c r="O325" i="7" s="1"/>
  <c r="O328" i="7"/>
  <c r="O329" i="7" s="1"/>
  <c r="O233" i="7"/>
  <c r="O234" i="7" s="1"/>
  <c r="O105" i="7"/>
  <c r="O70" i="7"/>
  <c r="O9" i="7"/>
  <c r="O10" i="7" s="1"/>
  <c r="O308" i="7"/>
  <c r="O309" i="7" s="1"/>
  <c r="O94" i="7"/>
  <c r="O95" i="7" s="1"/>
  <c r="O202" i="7"/>
  <c r="O203" i="7" s="1"/>
  <c r="O354" i="7"/>
  <c r="O355" i="7" s="1"/>
  <c r="O393" i="7"/>
  <c r="O394" i="7" s="1"/>
  <c r="O133" i="7"/>
  <c r="O134" i="7" s="1"/>
  <c r="O278" i="7"/>
  <c r="O144" i="7"/>
  <c r="O145" i="7" s="1"/>
  <c r="O19" i="7"/>
  <c r="O146" i="7"/>
  <c r="O147" i="7" s="1"/>
  <c r="O320" i="7"/>
  <c r="O321" i="7" s="1"/>
  <c r="O170" i="7"/>
  <c r="O171" i="7" s="1"/>
  <c r="O313" i="7"/>
  <c r="O261" i="7"/>
  <c r="O222" i="7"/>
  <c r="O223" i="7" s="1"/>
  <c r="O106" i="7"/>
  <c r="O107" i="7" s="1"/>
  <c r="O227" i="7"/>
  <c r="O228" i="7" s="1"/>
  <c r="O200" i="7"/>
  <c r="O201" i="7" s="1"/>
  <c r="O235" i="7"/>
  <c r="O236" i="7" s="1"/>
  <c r="O399" i="7"/>
  <c r="O365" i="7"/>
  <c r="O347" i="7"/>
  <c r="O335" i="7"/>
  <c r="O336" i="7" s="1"/>
  <c r="O209" i="7"/>
  <c r="O237" i="7"/>
  <c r="O238" i="7" s="1"/>
  <c r="O210" i="7"/>
  <c r="O211" i="7" s="1"/>
  <c r="O175" i="7"/>
  <c r="O176" i="7" s="1"/>
  <c r="O120" i="7"/>
  <c r="O121" i="7" s="1"/>
  <c r="O131" i="7"/>
  <c r="O132" i="7" s="1"/>
  <c r="O102" i="7"/>
  <c r="O103" i="7" s="1"/>
  <c r="O112" i="7"/>
  <c r="O113" i="7" s="1"/>
  <c r="O214" i="7"/>
  <c r="O215" i="7" s="1"/>
  <c r="O91" i="7"/>
  <c r="O291" i="7"/>
  <c r="O292" i="7" s="1"/>
  <c r="O116" i="7"/>
  <c r="O117" i="7" s="1"/>
  <c r="O258" i="7"/>
  <c r="O259" i="7" s="1"/>
  <c r="O43" i="7"/>
  <c r="O44" i="7" s="1"/>
  <c r="O81" i="7"/>
  <c r="O82" i="7" s="1"/>
  <c r="O68" i="7"/>
  <c r="O69" i="7" s="1"/>
  <c r="O306" i="7"/>
  <c r="O307" i="7" s="1"/>
  <c r="O2" i="7"/>
  <c r="O49" i="7"/>
  <c r="O50" i="7" s="1"/>
  <c r="O52" i="7"/>
  <c r="O34" i="7"/>
  <c r="O35" i="7" s="1"/>
  <c r="O114" i="7"/>
  <c r="O115" i="7" s="1"/>
  <c r="O191" i="7"/>
  <c r="O71" i="7"/>
  <c r="O72" i="7" s="1"/>
  <c r="O98" i="7"/>
  <c r="O99" i="7" s="1"/>
  <c r="O17" i="7"/>
  <c r="O18" i="7" s="1"/>
  <c r="O231" i="7"/>
  <c r="O232" i="7" s="1"/>
  <c r="O295" i="7"/>
  <c r="O22" i="7"/>
  <c r="O23" i="7" s="1"/>
  <c r="O177" i="7"/>
  <c r="O178" i="7" s="1"/>
  <c r="O189" i="7"/>
  <c r="O190" i="7" s="1"/>
  <c r="O88" i="7"/>
  <c r="O89" i="7" s="1"/>
  <c r="O58" i="7"/>
  <c r="O59" i="7" s="1"/>
  <c r="O279" i="7"/>
  <c r="O280" i="7" s="1"/>
  <c r="O127" i="7"/>
  <c r="O128" i="7" s="1"/>
  <c r="O400" i="7"/>
  <c r="O401" i="7" s="1"/>
  <c r="O183" i="7"/>
  <c r="O184" i="7" s="1"/>
  <c r="O387" i="7"/>
  <c r="O388" i="7" s="1"/>
  <c r="O87" i="7"/>
  <c r="O310" i="7"/>
  <c r="O311" i="7" s="1"/>
  <c r="O391" i="7"/>
  <c r="O392" i="7" s="1"/>
  <c r="O374" i="7"/>
  <c r="O375" i="7" s="1"/>
  <c r="O326" i="7"/>
  <c r="O327" i="7" s="1"/>
  <c r="O333" i="7"/>
  <c r="O334" i="7" s="1"/>
  <c r="O264" i="7"/>
  <c r="O265" i="7" s="1"/>
  <c r="O174" i="7"/>
  <c r="O226" i="7"/>
  <c r="O216" i="7"/>
  <c r="O217" i="7" s="1"/>
  <c r="O162" i="7"/>
  <c r="O163" i="7" s="1"/>
  <c r="O40" i="7"/>
  <c r="O13" i="7"/>
  <c r="O14" i="7" s="1"/>
  <c r="O11" i="7"/>
  <c r="O12" i="7" s="1"/>
  <c r="O26" i="7"/>
  <c r="O27" i="7" s="1"/>
  <c r="O368" i="7"/>
  <c r="O369" i="7" s="1"/>
  <c r="O83" i="7"/>
  <c r="O84" i="7" s="1"/>
  <c r="O56" i="7"/>
  <c r="O57" i="7" s="1"/>
  <c r="O96" i="7"/>
  <c r="O97" i="7" s="1"/>
  <c r="O206" i="7"/>
  <c r="O207" i="7" s="1"/>
  <c r="O150" i="7"/>
  <c r="O151" i="7" s="1"/>
  <c r="O73" i="7"/>
  <c r="O74" i="7" s="1"/>
  <c r="O360" i="7"/>
  <c r="O361" i="7" s="1"/>
  <c r="O118" i="7"/>
  <c r="O119" i="7" s="1"/>
  <c r="O137" i="7"/>
  <c r="O138" i="7" s="1"/>
  <c r="O376" i="7"/>
  <c r="O377" i="7" s="1"/>
  <c r="O229" i="7"/>
  <c r="O230" i="7" s="1"/>
  <c r="O148" i="7"/>
  <c r="O149" i="7" s="1"/>
  <c r="O123" i="7"/>
  <c r="O124" i="7" s="1"/>
  <c r="O187" i="7"/>
  <c r="O188" i="7" s="1"/>
  <c r="O172" i="7"/>
  <c r="O173" i="7" s="1"/>
  <c r="O160" i="7"/>
  <c r="O161" i="7" s="1"/>
  <c r="O380" i="7"/>
  <c r="O381" i="7" s="1"/>
  <c r="O224" i="7"/>
  <c r="O225" i="7" s="1"/>
  <c r="P119" i="10" l="1"/>
  <c r="P105" i="10"/>
  <c r="P106" i="10" s="1"/>
  <c r="P95" i="10"/>
  <c r="P96" i="10" s="1"/>
  <c r="P97" i="10"/>
  <c r="P98" i="10" s="1"/>
  <c r="P103" i="10"/>
  <c r="P104" i="10" s="1"/>
  <c r="P99" i="10"/>
  <c r="P100" i="10" s="1"/>
  <c r="P101" i="10"/>
  <c r="P102" i="10" s="1"/>
  <c r="C30" i="10"/>
  <c r="A28" i="10"/>
  <c r="P65" i="10"/>
  <c r="P66" i="10" s="1"/>
  <c r="P77" i="10"/>
  <c r="P78" i="10" s="1"/>
  <c r="P75" i="10"/>
  <c r="P76" i="10" s="1"/>
  <c r="P73" i="10"/>
  <c r="P74" i="10" s="1"/>
  <c r="P69" i="10"/>
  <c r="P70" i="10" s="1"/>
  <c r="P15" i="10"/>
  <c r="P16" i="10" s="1"/>
  <c r="P2" i="10"/>
  <c r="P51" i="10"/>
  <c r="P52" i="10" s="1"/>
  <c r="P45" i="10"/>
  <c r="P46" i="10" s="1"/>
  <c r="P37" i="10"/>
  <c r="P38" i="10" s="1"/>
  <c r="P61" i="10"/>
  <c r="P62" i="10" s="1"/>
  <c r="P29" i="10"/>
  <c r="P30" i="10" s="1"/>
  <c r="P23" i="10"/>
  <c r="P24" i="10" s="1"/>
  <c r="Q1" i="10"/>
  <c r="Q55" i="10" s="1"/>
  <c r="P19" i="10"/>
  <c r="P20" i="10" s="1"/>
  <c r="P7" i="10"/>
  <c r="P8" i="10" s="1"/>
  <c r="P47" i="10"/>
  <c r="P48" i="10" s="1"/>
  <c r="P63" i="10"/>
  <c r="P64" i="10" s="1"/>
  <c r="P21" i="10"/>
  <c r="P22" i="10" s="1"/>
  <c r="P25" i="10"/>
  <c r="P67" i="10"/>
  <c r="P68" i="10" s="1"/>
  <c r="P5" i="10"/>
  <c r="P6" i="10" s="1"/>
  <c r="P17" i="10"/>
  <c r="P18" i="10" s="1"/>
  <c r="P35" i="10"/>
  <c r="P36" i="10" s="1"/>
  <c r="P71" i="10"/>
  <c r="P72" i="10" s="1"/>
  <c r="P53" i="10"/>
  <c r="P54" i="10" s="1"/>
  <c r="P85" i="10"/>
  <c r="P86" i="10" s="1"/>
  <c r="P9" i="10"/>
  <c r="P10" i="10" s="1"/>
  <c r="P33" i="10"/>
  <c r="P34" i="10" s="1"/>
  <c r="P41" i="10"/>
  <c r="P42" i="10" s="1"/>
  <c r="P57" i="10"/>
  <c r="P58" i="10" s="1"/>
  <c r="P83" i="10"/>
  <c r="P84" i="10" s="1"/>
  <c r="P91" i="10"/>
  <c r="P92" i="10" s="1"/>
  <c r="P3" i="10"/>
  <c r="P4" i="10" s="1"/>
  <c r="P31" i="10"/>
  <c r="P32" i="10" s="1"/>
  <c r="P27" i="10"/>
  <c r="P28" i="10" s="1"/>
  <c r="P13" i="10"/>
  <c r="P14" i="10" s="1"/>
  <c r="P49" i="10"/>
  <c r="P50" i="10" s="1"/>
  <c r="P89" i="10"/>
  <c r="P90" i="10" s="1"/>
  <c r="P11" i="10"/>
  <c r="P12" i="10" s="1"/>
  <c r="P43" i="10"/>
  <c r="P44" i="10" s="1"/>
  <c r="P59" i="10"/>
  <c r="P60" i="10" s="1"/>
  <c r="P79" i="10"/>
  <c r="P80" i="10" s="1"/>
  <c r="P87" i="10"/>
  <c r="P88" i="10" s="1"/>
  <c r="P39" i="10"/>
  <c r="P40" i="10" s="1"/>
  <c r="P81" i="10"/>
  <c r="P82" i="10" s="1"/>
  <c r="P37" i="7"/>
  <c r="P38" i="7" s="1"/>
  <c r="P243" i="7"/>
  <c r="C121" i="7"/>
  <c r="A119" i="7"/>
  <c r="P452" i="7"/>
  <c r="P453" i="7" s="1"/>
  <c r="P434" i="7"/>
  <c r="P417" i="7"/>
  <c r="P462" i="7"/>
  <c r="P451" i="7"/>
  <c r="P231" i="7"/>
  <c r="P232" i="7" s="1"/>
  <c r="P142" i="7"/>
  <c r="P143" i="7" s="1"/>
  <c r="P293" i="7"/>
  <c r="P294" i="7" s="1"/>
  <c r="P244" i="7"/>
  <c r="P245" i="7" s="1"/>
  <c r="P79" i="7"/>
  <c r="P80" i="7" s="1"/>
  <c r="P166" i="7"/>
  <c r="P167" i="7" s="1"/>
  <c r="P152" i="7"/>
  <c r="P153" i="7" s="1"/>
  <c r="P229" i="7"/>
  <c r="P230" i="7" s="1"/>
  <c r="P333" i="7"/>
  <c r="P334" i="7" s="1"/>
  <c r="P385" i="7"/>
  <c r="P386" i="7" s="1"/>
  <c r="P331" i="7"/>
  <c r="P332" i="7" s="1"/>
  <c r="P254" i="7"/>
  <c r="P255" i="7" s="1"/>
  <c r="P270" i="7"/>
  <c r="P271" i="7" s="1"/>
  <c r="P54" i="7"/>
  <c r="P55" i="7" s="1"/>
  <c r="P129" i="7"/>
  <c r="P130" i="7" s="1"/>
  <c r="P397" i="7"/>
  <c r="P398" i="7" s="1"/>
  <c r="P241" i="7"/>
  <c r="P242" i="7" s="1"/>
  <c r="P179" i="7"/>
  <c r="P180" i="7" s="1"/>
  <c r="P181" i="7"/>
  <c r="P182" i="7" s="1"/>
  <c r="P358" i="7"/>
  <c r="P359" i="7" s="1"/>
  <c r="P66" i="7"/>
  <c r="P67" i="7" s="1"/>
  <c r="P283" i="7"/>
  <c r="P284" i="7" s="1"/>
  <c r="P356" i="7"/>
  <c r="P357" i="7" s="1"/>
  <c r="P372" i="7"/>
  <c r="P373" i="7" s="1"/>
  <c r="P256" i="7"/>
  <c r="P257" i="7" s="1"/>
  <c r="P192" i="7"/>
  <c r="P193" i="7" s="1"/>
  <c r="P296" i="7"/>
  <c r="P297" i="7" s="1"/>
  <c r="P127" i="7"/>
  <c r="P128" i="7" s="1"/>
  <c r="P194" i="7"/>
  <c r="P195" i="7" s="1"/>
  <c r="P432" i="7"/>
  <c r="P433" i="7" s="1"/>
  <c r="P443" i="7"/>
  <c r="P444" i="7" s="1"/>
  <c r="P437" i="7"/>
  <c r="P438" i="7" s="1"/>
  <c r="P428" i="7"/>
  <c r="P429" i="7" s="1"/>
  <c r="P345" i="7"/>
  <c r="P346" i="7" s="1"/>
  <c r="P92" i="7"/>
  <c r="P93" i="7" s="1"/>
  <c r="P268" i="7"/>
  <c r="P269" i="7" s="1"/>
  <c r="P447" i="7"/>
  <c r="P448" i="7" s="1"/>
  <c r="P343" i="7"/>
  <c r="P344" i="7" s="1"/>
  <c r="P414" i="7"/>
  <c r="P415" i="7" s="1"/>
  <c r="P412" i="7"/>
  <c r="P413" i="7" s="1"/>
  <c r="P456" i="7"/>
  <c r="P457" i="7" s="1"/>
  <c r="P439" i="7"/>
  <c r="P440" i="7" s="1"/>
  <c r="P430" i="7"/>
  <c r="P431" i="7" s="1"/>
  <c r="P168" i="7"/>
  <c r="P169" i="7" s="1"/>
  <c r="P41" i="7"/>
  <c r="P42" i="7" s="1"/>
  <c r="P281" i="7"/>
  <c r="P282" i="7" s="1"/>
  <c r="P383" i="7"/>
  <c r="P384" i="7" s="1"/>
  <c r="P454" i="7"/>
  <c r="P455" i="7" s="1"/>
  <c r="P370" i="7"/>
  <c r="P371" i="7" s="1"/>
  <c r="P445" i="7"/>
  <c r="P446" i="7" s="1"/>
  <c r="P140" i="7"/>
  <c r="P141" i="7" s="1"/>
  <c r="P16" i="7"/>
  <c r="P154" i="7"/>
  <c r="P155" i="7" s="1"/>
  <c r="P395" i="7"/>
  <c r="P396" i="7" s="1"/>
  <c r="P435" i="7"/>
  <c r="P436" i="7" s="1"/>
  <c r="P418" i="7"/>
  <c r="P419" i="7" s="1"/>
  <c r="P458" i="7"/>
  <c r="P459" i="7" s="1"/>
  <c r="P449" i="7"/>
  <c r="P450" i="7" s="1"/>
  <c r="P420" i="7"/>
  <c r="P421" i="7" s="1"/>
  <c r="P404" i="7"/>
  <c r="P405" i="7" s="1"/>
  <c r="P426" i="7"/>
  <c r="P427" i="7" s="1"/>
  <c r="P406" i="7"/>
  <c r="P407" i="7" s="1"/>
  <c r="P410" i="7"/>
  <c r="P411" i="7" s="1"/>
  <c r="P441" i="7"/>
  <c r="P442" i="7" s="1"/>
  <c r="P422" i="7"/>
  <c r="P423" i="7" s="1"/>
  <c r="P408" i="7"/>
  <c r="P409" i="7" s="1"/>
  <c r="P402" i="7"/>
  <c r="P403" i="7" s="1"/>
  <c r="P424" i="7"/>
  <c r="P425" i="7" s="1"/>
  <c r="P3" i="7"/>
  <c r="P4" i="7" s="1"/>
  <c r="P380" i="7"/>
  <c r="P381" i="7" s="1"/>
  <c r="P347" i="7"/>
  <c r="P261" i="7"/>
  <c r="P222" i="7"/>
  <c r="P223" i="7" s="1"/>
  <c r="P216" i="7"/>
  <c r="P217" i="7" s="1"/>
  <c r="P133" i="7"/>
  <c r="P134" i="7" s="1"/>
  <c r="P160" i="7"/>
  <c r="P161" i="7" s="1"/>
  <c r="P70" i="7"/>
  <c r="P88" i="7"/>
  <c r="P89" i="7" s="1"/>
  <c r="P53" i="7"/>
  <c r="P302" i="7"/>
  <c r="P303" i="7" s="1"/>
  <c r="P22" i="7"/>
  <c r="P23" i="7" s="1"/>
  <c r="P43" i="7"/>
  <c r="P44" i="7" s="1"/>
  <c r="P326" i="7"/>
  <c r="P327" i="7" s="1"/>
  <c r="P374" i="7"/>
  <c r="P375" i="7" s="1"/>
  <c r="P106" i="7"/>
  <c r="P107" i="7" s="1"/>
  <c r="P98" i="7"/>
  <c r="P99" i="7" s="1"/>
  <c r="P30" i="7"/>
  <c r="P31" i="7" s="1"/>
  <c r="P162" i="7"/>
  <c r="P163" i="7" s="1"/>
  <c r="P348" i="7"/>
  <c r="P349" i="7" s="1"/>
  <c r="P393" i="7"/>
  <c r="P394" i="7" s="1"/>
  <c r="P306" i="7"/>
  <c r="P307" i="7" s="1"/>
  <c r="P81" i="7"/>
  <c r="P82" i="7" s="1"/>
  <c r="P146" i="7"/>
  <c r="P147" i="7" s="1"/>
  <c r="P137" i="7"/>
  <c r="P138" i="7" s="1"/>
  <c r="P310" i="7"/>
  <c r="P311" i="7" s="1"/>
  <c r="P320" i="7"/>
  <c r="P321" i="7" s="1"/>
  <c r="P150" i="7"/>
  <c r="P151" i="7" s="1"/>
  <c r="Q1" i="7"/>
  <c r="Q460" i="7" s="1"/>
  <c r="Q461" i="7" s="1"/>
  <c r="P13" i="7"/>
  <c r="P14" i="7" s="1"/>
  <c r="P391" i="7"/>
  <c r="P392" i="7" s="1"/>
  <c r="P365" i="7"/>
  <c r="P324" i="7"/>
  <c r="P325" i="7" s="1"/>
  <c r="P300" i="7"/>
  <c r="P301" i="7" s="1"/>
  <c r="P198" i="7"/>
  <c r="P199" i="7" s="1"/>
  <c r="P289" i="7"/>
  <c r="P290" i="7" s="1"/>
  <c r="P209" i="7"/>
  <c r="P220" i="7"/>
  <c r="P221" i="7" s="1"/>
  <c r="P125" i="7"/>
  <c r="P126" i="7" s="1"/>
  <c r="P105" i="7"/>
  <c r="P40" i="7"/>
  <c r="P45" i="7"/>
  <c r="P46" i="7" s="1"/>
  <c r="P62" i="7"/>
  <c r="P63" i="7" s="1"/>
  <c r="P60" i="7"/>
  <c r="P61" i="7" s="1"/>
  <c r="P258" i="7"/>
  <c r="P259" i="7" s="1"/>
  <c r="P183" i="7"/>
  <c r="P184" i="7" s="1"/>
  <c r="P65" i="7"/>
  <c r="P389" i="7"/>
  <c r="P390" i="7" s="1"/>
  <c r="P96" i="7"/>
  <c r="P97" i="7" s="1"/>
  <c r="P266" i="7"/>
  <c r="P267" i="7" s="1"/>
  <c r="P123" i="7"/>
  <c r="P124" i="7" s="1"/>
  <c r="P112" i="7"/>
  <c r="P113" i="7" s="1"/>
  <c r="P237" i="7"/>
  <c r="P238" i="7" s="1"/>
  <c r="P322" i="7"/>
  <c r="P323" i="7" s="1"/>
  <c r="P28" i="7"/>
  <c r="P29" i="7" s="1"/>
  <c r="P73" i="7"/>
  <c r="P74" i="7" s="1"/>
  <c r="P110" i="7"/>
  <c r="P111" i="7" s="1"/>
  <c r="P68" i="7"/>
  <c r="P69" i="7" s="1"/>
  <c r="P47" i="7"/>
  <c r="P48" i="7" s="1"/>
  <c r="P2" i="7"/>
  <c r="P58" i="7"/>
  <c r="P59" i="7" s="1"/>
  <c r="P24" i="7"/>
  <c r="P25" i="7" s="1"/>
  <c r="P378" i="7"/>
  <c r="P379" i="7" s="1"/>
  <c r="P279" i="7"/>
  <c r="P280" i="7" s="1"/>
  <c r="P157" i="7"/>
  <c r="P158" i="7"/>
  <c r="P159" i="7" s="1"/>
  <c r="P144" i="7"/>
  <c r="P145" i="7" s="1"/>
  <c r="P172" i="7"/>
  <c r="P173" i="7" s="1"/>
  <c r="P78" i="7"/>
  <c r="P189" i="7"/>
  <c r="P190" i="7" s="1"/>
  <c r="P316" i="7"/>
  <c r="P317" i="7" s="1"/>
  <c r="P248" i="7"/>
  <c r="P249" i="7" s="1"/>
  <c r="P100" i="7"/>
  <c r="P101" i="7" s="1"/>
  <c r="P75" i="7"/>
  <c r="P76" i="7" s="1"/>
  <c r="P352" i="7"/>
  <c r="P353" i="7" s="1"/>
  <c r="P313" i="7"/>
  <c r="P285" i="7"/>
  <c r="P286" i="7" s="1"/>
  <c r="P191" i="7"/>
  <c r="P204" i="7"/>
  <c r="P205" i="7" s="1"/>
  <c r="P118" i="7"/>
  <c r="P119" i="7" s="1"/>
  <c r="P148" i="7"/>
  <c r="P149" i="7" s="1"/>
  <c r="P34" i="7"/>
  <c r="P35" i="7" s="1"/>
  <c r="P94" i="7"/>
  <c r="P95" i="7" s="1"/>
  <c r="P200" i="7"/>
  <c r="P201" i="7" s="1"/>
  <c r="P135" i="7"/>
  <c r="P136" i="7" s="1"/>
  <c r="P227" i="7"/>
  <c r="P228" i="7" s="1"/>
  <c r="P218" i="7"/>
  <c r="P219" i="7" s="1"/>
  <c r="P235" i="7"/>
  <c r="P236" i="7" s="1"/>
  <c r="P287" i="7"/>
  <c r="P288" i="7" s="1"/>
  <c r="P11" i="7"/>
  <c r="P12" i="7" s="1"/>
  <c r="P354" i="7"/>
  <c r="P355" i="7" s="1"/>
  <c r="P368" i="7"/>
  <c r="P369" i="7" s="1"/>
  <c r="P314" i="7"/>
  <c r="P315" i="7" s="1"/>
  <c r="P250" i="7"/>
  <c r="P251" i="7" s="1"/>
  <c r="P214" i="7"/>
  <c r="P215" i="7" s="1"/>
  <c r="P56" i="7"/>
  <c r="P57" i="7" s="1"/>
  <c r="P272" i="7"/>
  <c r="P273" i="7" s="1"/>
  <c r="P85" i="7"/>
  <c r="P86" i="7" s="1"/>
  <c r="P83" i="7"/>
  <c r="P84" i="7" s="1"/>
  <c r="P5" i="7"/>
  <c r="P6" i="7" s="1"/>
  <c r="P212" i="7"/>
  <c r="P213" i="7" s="1"/>
  <c r="P382" i="7"/>
  <c r="P376" i="7"/>
  <c r="P377" i="7" s="1"/>
  <c r="P295" i="7"/>
  <c r="P341" i="7"/>
  <c r="P342" i="7" s="1"/>
  <c r="P264" i="7"/>
  <c r="P265" i="7" s="1"/>
  <c r="P304" i="7"/>
  <c r="P305" i="7" s="1"/>
  <c r="P202" i="7"/>
  <c r="P203" i="7" s="1"/>
  <c r="P102" i="7"/>
  <c r="P103" i="7" s="1"/>
  <c r="P185" i="7"/>
  <c r="P186" i="7" s="1"/>
  <c r="P20" i="7"/>
  <c r="P21" i="7" s="1"/>
  <c r="P177" i="7"/>
  <c r="P178" i="7" s="1"/>
  <c r="P276" i="7"/>
  <c r="P277" i="7" s="1"/>
  <c r="P362" i="7"/>
  <c r="P363" i="7" s="1"/>
  <c r="P298" i="7"/>
  <c r="P299" i="7" s="1"/>
  <c r="P210" i="7"/>
  <c r="P211" i="7" s="1"/>
  <c r="P19" i="7"/>
  <c r="P164" i="7"/>
  <c r="P165" i="7" s="1"/>
  <c r="P108" i="7"/>
  <c r="P109" i="7" s="1"/>
  <c r="P71" i="7"/>
  <c r="P72" i="7" s="1"/>
  <c r="P174" i="7"/>
  <c r="P120" i="7"/>
  <c r="P121" i="7" s="1"/>
  <c r="P278" i="7"/>
  <c r="P337" i="7"/>
  <c r="P338" i="7" s="1"/>
  <c r="P350" i="7"/>
  <c r="P351" i="7" s="1"/>
  <c r="P196" i="7"/>
  <c r="P197" i="7" s="1"/>
  <c r="P114" i="7"/>
  <c r="P115" i="7" s="1"/>
  <c r="P328" i="7"/>
  <c r="P329" i="7" s="1"/>
  <c r="P387" i="7"/>
  <c r="P388" i="7" s="1"/>
  <c r="P335" i="7"/>
  <c r="P336" i="7" s="1"/>
  <c r="P226" i="7"/>
  <c r="P291" i="7"/>
  <c r="P292" i="7" s="1"/>
  <c r="P175" i="7"/>
  <c r="P176" i="7" s="1"/>
  <c r="P87" i="7"/>
  <c r="P318" i="7"/>
  <c r="P319" i="7" s="1"/>
  <c r="P399" i="7"/>
  <c r="P360" i="7"/>
  <c r="P361" i="7" s="1"/>
  <c r="P330" i="7"/>
  <c r="P252" i="7"/>
  <c r="P253" i="7" s="1"/>
  <c r="P239" i="7"/>
  <c r="P240" i="7" s="1"/>
  <c r="P206" i="7"/>
  <c r="P207" i="7" s="1"/>
  <c r="P139" i="7"/>
  <c r="P131" i="7"/>
  <c r="P132" i="7" s="1"/>
  <c r="P122" i="7"/>
  <c r="P91" i="7"/>
  <c r="P116" i="7"/>
  <c r="P117" i="7" s="1"/>
  <c r="P17" i="7"/>
  <c r="P18" i="7" s="1"/>
  <c r="P274" i="7"/>
  <c r="P275" i="7" s="1"/>
  <c r="P366" i="7"/>
  <c r="P367" i="7" s="1"/>
  <c r="P308" i="7"/>
  <c r="P309" i="7" s="1"/>
  <c r="P246" i="7"/>
  <c r="P247" i="7" s="1"/>
  <c r="P233" i="7"/>
  <c r="P234" i="7" s="1"/>
  <c r="P52" i="7"/>
  <c r="P7" i="7"/>
  <c r="P8" i="7" s="1"/>
  <c r="P262" i="7"/>
  <c r="P263" i="7" s="1"/>
  <c r="P187" i="7"/>
  <c r="P188" i="7" s="1"/>
  <c r="P49" i="7"/>
  <c r="P50" i="7" s="1"/>
  <c r="P400" i="7"/>
  <c r="P401" i="7" s="1"/>
  <c r="P170" i="7"/>
  <c r="P171" i="7" s="1"/>
  <c r="P9" i="7"/>
  <c r="P10" i="7" s="1"/>
  <c r="P224" i="7"/>
  <c r="P225" i="7" s="1"/>
  <c r="P36" i="7"/>
  <c r="P339" i="7"/>
  <c r="P340" i="7" s="1"/>
  <c r="P32" i="7"/>
  <c r="P33" i="7" s="1"/>
  <c r="Q119" i="10" l="1"/>
  <c r="Q99" i="10"/>
  <c r="Q100" i="10" s="1"/>
  <c r="Q97" i="10"/>
  <c r="Q98" i="10" s="1"/>
  <c r="Q103" i="10"/>
  <c r="Q104" i="10" s="1"/>
  <c r="Q105" i="10"/>
  <c r="Q106" i="10" s="1"/>
  <c r="Q95" i="10"/>
  <c r="Q96" i="10" s="1"/>
  <c r="Q83" i="10"/>
  <c r="Q84" i="10" s="1"/>
  <c r="Q77" i="10"/>
  <c r="Q78" i="10" s="1"/>
  <c r="Q87" i="10"/>
  <c r="Q88" i="10" s="1"/>
  <c r="Q81" i="10"/>
  <c r="Q82" i="10" s="1"/>
  <c r="Q75" i="10"/>
  <c r="Q76" i="10" s="1"/>
  <c r="Q85" i="10"/>
  <c r="Q86" i="10" s="1"/>
  <c r="Q69" i="10"/>
  <c r="Q70" i="10" s="1"/>
  <c r="Q63" i="10"/>
  <c r="Q64" i="10" s="1"/>
  <c r="Q59" i="10"/>
  <c r="Q60" i="10" s="1"/>
  <c r="Q45" i="10"/>
  <c r="Q46" i="10" s="1"/>
  <c r="Q37" i="10"/>
  <c r="Q38" i="10" s="1"/>
  <c r="Q25" i="10"/>
  <c r="Q26" i="10" s="1"/>
  <c r="Q53" i="10"/>
  <c r="Q54" i="10" s="1"/>
  <c r="Q47" i="10"/>
  <c r="Q48" i="10" s="1"/>
  <c r="Q29" i="10"/>
  <c r="Q30" i="10" s="1"/>
  <c r="Q23" i="10"/>
  <c r="Q24" i="10" s="1"/>
  <c r="Q31" i="10"/>
  <c r="Q32" i="10" s="1"/>
  <c r="R1" i="10"/>
  <c r="R55" i="10" s="1"/>
  <c r="Q9" i="10"/>
  <c r="Q10" i="10" s="1"/>
  <c r="Q7" i="10"/>
  <c r="Q8" i="10" s="1"/>
  <c r="Q17" i="10"/>
  <c r="Q18" i="10" s="1"/>
  <c r="Q15" i="10"/>
  <c r="Q16" i="10" s="1"/>
  <c r="Q2" i="10"/>
  <c r="Q13" i="10"/>
  <c r="Q14" i="10" s="1"/>
  <c r="Q21" i="10"/>
  <c r="Q22" i="10" s="1"/>
  <c r="Q89" i="10"/>
  <c r="Q90" i="10" s="1"/>
  <c r="Q3" i="10"/>
  <c r="Q4" i="10" s="1"/>
  <c r="Q91" i="10"/>
  <c r="Q92" i="10" s="1"/>
  <c r="Q39" i="10"/>
  <c r="Q40" i="10" s="1"/>
  <c r="Q71" i="10"/>
  <c r="Q72" i="10" s="1"/>
  <c r="Q49" i="10"/>
  <c r="Q50" i="10" s="1"/>
  <c r="Q19" i="10"/>
  <c r="Q20" i="10" s="1"/>
  <c r="Q67" i="10"/>
  <c r="Q68" i="10" s="1"/>
  <c r="Q35" i="10"/>
  <c r="Q36" i="10" s="1"/>
  <c r="Q51" i="10"/>
  <c r="Q52" i="10" s="1"/>
  <c r="Q11" i="10"/>
  <c r="Q12" i="10" s="1"/>
  <c r="Q27" i="10"/>
  <c r="Q28" i="10" s="1"/>
  <c r="Q43" i="10"/>
  <c r="Q44" i="10" s="1"/>
  <c r="Q79" i="10"/>
  <c r="Q80" i="10" s="1"/>
  <c r="Q5" i="10"/>
  <c r="Q6" i="10" s="1"/>
  <c r="Q57" i="10"/>
  <c r="Q58" i="10" s="1"/>
  <c r="Q61" i="10"/>
  <c r="Q62" i="10" s="1"/>
  <c r="Q73" i="10"/>
  <c r="Q74" i="10" s="1"/>
  <c r="Q65" i="10"/>
  <c r="Q66" i="10" s="1"/>
  <c r="Q33" i="10"/>
  <c r="Q34" i="10" s="1"/>
  <c r="Q41" i="10"/>
  <c r="Q42" i="10" s="1"/>
  <c r="A30" i="10"/>
  <c r="C32" i="10"/>
  <c r="Q37" i="7"/>
  <c r="Q38" i="7" s="1"/>
  <c r="Q243" i="7"/>
  <c r="C124" i="7"/>
  <c r="A121" i="7"/>
  <c r="Q452" i="7"/>
  <c r="Q453" i="7" s="1"/>
  <c r="Q434" i="7"/>
  <c r="Q417" i="7"/>
  <c r="Q462" i="7"/>
  <c r="Q451" i="7"/>
  <c r="Q140" i="7"/>
  <c r="Q141" i="7" s="1"/>
  <c r="Q192" i="7"/>
  <c r="Q193" i="7" s="1"/>
  <c r="Q152" i="7"/>
  <c r="Q153" i="7" s="1"/>
  <c r="Q385" i="7"/>
  <c r="Q386" i="7" s="1"/>
  <c r="Q333" i="7"/>
  <c r="Q334" i="7" s="1"/>
  <c r="Q142" i="7"/>
  <c r="Q143" i="7" s="1"/>
  <c r="Q358" i="7"/>
  <c r="Q359" i="7" s="1"/>
  <c r="Q127" i="7"/>
  <c r="Q128" i="7" s="1"/>
  <c r="Q79" i="7"/>
  <c r="Q80" i="7" s="1"/>
  <c r="Q181" i="7"/>
  <c r="Q182" i="7" s="1"/>
  <c r="Q54" i="7"/>
  <c r="Q55" i="7" s="1"/>
  <c r="Q372" i="7"/>
  <c r="Q373" i="7" s="1"/>
  <c r="Q268" i="7"/>
  <c r="Q269" i="7" s="1"/>
  <c r="Q129" i="7"/>
  <c r="Q130" i="7" s="1"/>
  <c r="Q241" i="7"/>
  <c r="Q242" i="7" s="1"/>
  <c r="Q41" i="7"/>
  <c r="Q42" i="7" s="1"/>
  <c r="Q92" i="7"/>
  <c r="Q93" i="7" s="1"/>
  <c r="Q66" i="7"/>
  <c r="Q67" i="7" s="1"/>
  <c r="Q283" i="7"/>
  <c r="Q284" i="7" s="1"/>
  <c r="Q296" i="7"/>
  <c r="Q297" i="7" s="1"/>
  <c r="Q16" i="7"/>
  <c r="Q166" i="7"/>
  <c r="Q167" i="7" s="1"/>
  <c r="Q229" i="7"/>
  <c r="Q230" i="7" s="1"/>
  <c r="Q370" i="7"/>
  <c r="Q371" i="7" s="1"/>
  <c r="Q397" i="7"/>
  <c r="Q398" i="7" s="1"/>
  <c r="Q256" i="7"/>
  <c r="Q257" i="7" s="1"/>
  <c r="Q383" i="7"/>
  <c r="Q384" i="7" s="1"/>
  <c r="Q445" i="7"/>
  <c r="Q446" i="7" s="1"/>
  <c r="Q422" i="7"/>
  <c r="Q423" i="7" s="1"/>
  <c r="Q418" i="7"/>
  <c r="Q419" i="7" s="1"/>
  <c r="Q254" i="7"/>
  <c r="Q255" i="7" s="1"/>
  <c r="Q447" i="7"/>
  <c r="Q448" i="7" s="1"/>
  <c r="Q420" i="7"/>
  <c r="Q421" i="7" s="1"/>
  <c r="Q402" i="7"/>
  <c r="Q403" i="7" s="1"/>
  <c r="Q231" i="7"/>
  <c r="Q232" i="7" s="1"/>
  <c r="Q432" i="7"/>
  <c r="Q433" i="7" s="1"/>
  <c r="Q154" i="7"/>
  <c r="Q155" i="7" s="1"/>
  <c r="Q270" i="7"/>
  <c r="Q271" i="7" s="1"/>
  <c r="Q244" i="7"/>
  <c r="Q245" i="7" s="1"/>
  <c r="Q345" i="7"/>
  <c r="Q346" i="7" s="1"/>
  <c r="Q435" i="7"/>
  <c r="Q436" i="7" s="1"/>
  <c r="Q168" i="7"/>
  <c r="Q169" i="7" s="1"/>
  <c r="Q356" i="7"/>
  <c r="Q357" i="7" s="1"/>
  <c r="Q458" i="7"/>
  <c r="Q459" i="7" s="1"/>
  <c r="Q194" i="7"/>
  <c r="Q195" i="7" s="1"/>
  <c r="Q395" i="7"/>
  <c r="Q396" i="7" s="1"/>
  <c r="Q293" i="7"/>
  <c r="Q294" i="7" s="1"/>
  <c r="Q454" i="7"/>
  <c r="Q455" i="7" s="1"/>
  <c r="Q439" i="7"/>
  <c r="Q440" i="7" s="1"/>
  <c r="Q179" i="7"/>
  <c r="Q180" i="7" s="1"/>
  <c r="Q331" i="7"/>
  <c r="Q332" i="7" s="1"/>
  <c r="Q456" i="7"/>
  <c r="Q457" i="7" s="1"/>
  <c r="Q408" i="7"/>
  <c r="Q409" i="7" s="1"/>
  <c r="Q424" i="7"/>
  <c r="Q425" i="7" s="1"/>
  <c r="Q343" i="7"/>
  <c r="Q344" i="7" s="1"/>
  <c r="Q412" i="7"/>
  <c r="Q413" i="7" s="1"/>
  <c r="Q449" i="7"/>
  <c r="Q450" i="7" s="1"/>
  <c r="Q426" i="7"/>
  <c r="Q427" i="7" s="1"/>
  <c r="Q437" i="7"/>
  <c r="Q438" i="7" s="1"/>
  <c r="Q430" i="7"/>
  <c r="Q431" i="7" s="1"/>
  <c r="Q428" i="7"/>
  <c r="Q429" i="7" s="1"/>
  <c r="Q406" i="7"/>
  <c r="Q407" i="7" s="1"/>
  <c r="Q410" i="7"/>
  <c r="Q411" i="7" s="1"/>
  <c r="Q404" i="7"/>
  <c r="Q405" i="7" s="1"/>
  <c r="Q281" i="7"/>
  <c r="Q282" i="7" s="1"/>
  <c r="Q443" i="7"/>
  <c r="Q444" i="7" s="1"/>
  <c r="Q414" i="7"/>
  <c r="Q415" i="7" s="1"/>
  <c r="Q441" i="7"/>
  <c r="Q442" i="7" s="1"/>
  <c r="Q3" i="7"/>
  <c r="Q4" i="7" s="1"/>
  <c r="Q382" i="7"/>
  <c r="Q352" i="7"/>
  <c r="Q353" i="7" s="1"/>
  <c r="Q308" i="7"/>
  <c r="Q309" i="7" s="1"/>
  <c r="Q326" i="7"/>
  <c r="Q327" i="7" s="1"/>
  <c r="Q261" i="7"/>
  <c r="Q233" i="7"/>
  <c r="Q234" i="7" s="1"/>
  <c r="Q102" i="7"/>
  <c r="Q103" i="7" s="1"/>
  <c r="Q222" i="7"/>
  <c r="Q223" i="7" s="1"/>
  <c r="Q70" i="7"/>
  <c r="Q110" i="7"/>
  <c r="Q111" i="7" s="1"/>
  <c r="Q71" i="7"/>
  <c r="Q72" i="7" s="1"/>
  <c r="Q13" i="7"/>
  <c r="Q14" i="7" s="1"/>
  <c r="Q318" i="7"/>
  <c r="Q319" i="7" s="1"/>
  <c r="Q289" i="7"/>
  <c r="Q290" i="7" s="1"/>
  <c r="Q187" i="7"/>
  <c r="Q188" i="7" s="1"/>
  <c r="Q235" i="7"/>
  <c r="Q236" i="7" s="1"/>
  <c r="Q22" i="7"/>
  <c r="Q23" i="7" s="1"/>
  <c r="Q175" i="7"/>
  <c r="Q176" i="7" s="1"/>
  <c r="Q24" i="7"/>
  <c r="Q25" i="7" s="1"/>
  <c r="Q302" i="7"/>
  <c r="Q303" i="7" s="1"/>
  <c r="Q94" i="7"/>
  <c r="Q95" i="7" s="1"/>
  <c r="Q144" i="7"/>
  <c r="Q145" i="7" s="1"/>
  <c r="Q30" i="7"/>
  <c r="Q31" i="7" s="1"/>
  <c r="Q306" i="7"/>
  <c r="Q307" i="7" s="1"/>
  <c r="Q91" i="7"/>
  <c r="Q112" i="7"/>
  <c r="Q113" i="7" s="1"/>
  <c r="Q68" i="7"/>
  <c r="Q69" i="7" s="1"/>
  <c r="Q391" i="7"/>
  <c r="Q392" i="7" s="1"/>
  <c r="Q202" i="7"/>
  <c r="Q203" i="7" s="1"/>
  <c r="Q368" i="7"/>
  <c r="Q369" i="7" s="1"/>
  <c r="Q365" i="7"/>
  <c r="Q310" i="7"/>
  <c r="Q311" i="7" s="1"/>
  <c r="Q118" i="7"/>
  <c r="Q119" i="7" s="1"/>
  <c r="Q196" i="7"/>
  <c r="Q197" i="7" s="1"/>
  <c r="Q123" i="7"/>
  <c r="Q124" i="7" s="1"/>
  <c r="Q258" i="7"/>
  <c r="Q259" i="7" s="1"/>
  <c r="Q399" i="7"/>
  <c r="Q324" i="7"/>
  <c r="Q325" i="7" s="1"/>
  <c r="Q295" i="7"/>
  <c r="Q316" i="7"/>
  <c r="Q317" i="7" s="1"/>
  <c r="Q189" i="7"/>
  <c r="Q190" i="7" s="1"/>
  <c r="Q139" i="7"/>
  <c r="Q226" i="7"/>
  <c r="Q28" i="7"/>
  <c r="Q29" i="7" s="1"/>
  <c r="Q87" i="7"/>
  <c r="Q40" i="7"/>
  <c r="Q49" i="7"/>
  <c r="Q50" i="7" s="1"/>
  <c r="Q339" i="7"/>
  <c r="Q340" i="7" s="1"/>
  <c r="Q362" i="7"/>
  <c r="Q363" i="7" s="1"/>
  <c r="Q274" i="7"/>
  <c r="Q275" i="7" s="1"/>
  <c r="Q246" i="7"/>
  <c r="Q247" i="7" s="1"/>
  <c r="Q56" i="7"/>
  <c r="Q57" i="7" s="1"/>
  <c r="Q214" i="7"/>
  <c r="Q215" i="7" s="1"/>
  <c r="Q237" i="7"/>
  <c r="Q238" i="7" s="1"/>
  <c r="Q314" i="7"/>
  <c r="Q315" i="7" s="1"/>
  <c r="Q45" i="7"/>
  <c r="Q46" i="7" s="1"/>
  <c r="Q32" i="7"/>
  <c r="Q33" i="7" s="1"/>
  <c r="Q177" i="7"/>
  <c r="Q178" i="7" s="1"/>
  <c r="Q239" i="7"/>
  <c r="Q240" i="7" s="1"/>
  <c r="Q252" i="7"/>
  <c r="Q253" i="7" s="1"/>
  <c r="Q387" i="7"/>
  <c r="Q388" i="7" s="1"/>
  <c r="Q300" i="7"/>
  <c r="Q301" i="7" s="1"/>
  <c r="Q347" i="7"/>
  <c r="Q216" i="7"/>
  <c r="Q217" i="7" s="1"/>
  <c r="Q287" i="7"/>
  <c r="Q288" i="7" s="1"/>
  <c r="Q174" i="7"/>
  <c r="Q131" i="7"/>
  <c r="Q132" i="7" s="1"/>
  <c r="Q157" i="7"/>
  <c r="Q36" i="7"/>
  <c r="Q58" i="7"/>
  <c r="Q59" i="7" s="1"/>
  <c r="Q162" i="7"/>
  <c r="Q163" i="7" s="1"/>
  <c r="Q43" i="7"/>
  <c r="Q44" i="7" s="1"/>
  <c r="Q348" i="7"/>
  <c r="Q349" i="7" s="1"/>
  <c r="Q262" i="7"/>
  <c r="Q263" i="7" s="1"/>
  <c r="Q96" i="7"/>
  <c r="Q97" i="7" s="1"/>
  <c r="Q276" i="7"/>
  <c r="Q277" i="7" s="1"/>
  <c r="Q114" i="7"/>
  <c r="Q115" i="7" s="1"/>
  <c r="Q354" i="7"/>
  <c r="Q355" i="7" s="1"/>
  <c r="Q52" i="7"/>
  <c r="Q108" i="7"/>
  <c r="Q109" i="7" s="1"/>
  <c r="Q137" i="7"/>
  <c r="Q138" i="7" s="1"/>
  <c r="Q266" i="7"/>
  <c r="Q267" i="7" s="1"/>
  <c r="Q11" i="7"/>
  <c r="Q12" i="7" s="1"/>
  <c r="Q7" i="7"/>
  <c r="Q8" i="7" s="1"/>
  <c r="Q400" i="7"/>
  <c r="Q401" i="7" s="1"/>
  <c r="Q75" i="7"/>
  <c r="Q76" i="7" s="1"/>
  <c r="Q135" i="7"/>
  <c r="Q136" i="7" s="1"/>
  <c r="Q285" i="7"/>
  <c r="Q286" i="7" s="1"/>
  <c r="Q389" i="7"/>
  <c r="Q390" i="7" s="1"/>
  <c r="Q304" i="7"/>
  <c r="Q305" i="7" s="1"/>
  <c r="Q210" i="7"/>
  <c r="Q211" i="7" s="1"/>
  <c r="Q209" i="7"/>
  <c r="Q170" i="7"/>
  <c r="Q171" i="7" s="1"/>
  <c r="Q148" i="7"/>
  <c r="Q149" i="7" s="1"/>
  <c r="Q19" i="7"/>
  <c r="Q53" i="7"/>
  <c r="Q34" i="7"/>
  <c r="Q35" i="7" s="1"/>
  <c r="Q120" i="7"/>
  <c r="Q121" i="7" s="1"/>
  <c r="Q78" i="7"/>
  <c r="Q47" i="7"/>
  <c r="Q48" i="7" s="1"/>
  <c r="Q337" i="7"/>
  <c r="Q338" i="7" s="1"/>
  <c r="Q341" i="7"/>
  <c r="Q342" i="7" s="1"/>
  <c r="Q146" i="7"/>
  <c r="Q147" i="7" s="1"/>
  <c r="Q248" i="7"/>
  <c r="Q249" i="7" s="1"/>
  <c r="Q212" i="7"/>
  <c r="Q213" i="7" s="1"/>
  <c r="Q322" i="7"/>
  <c r="Q323" i="7" s="1"/>
  <c r="Q85" i="7"/>
  <c r="Q86" i="7" s="1"/>
  <c r="Q264" i="7"/>
  <c r="Q265" i="7" s="1"/>
  <c r="Q200" i="7"/>
  <c r="Q201" i="7" s="1"/>
  <c r="Q105" i="7"/>
  <c r="Q185" i="7"/>
  <c r="Q186" i="7" s="1"/>
  <c r="Q272" i="7"/>
  <c r="Q273" i="7" s="1"/>
  <c r="Q227" i="7"/>
  <c r="Q228" i="7" s="1"/>
  <c r="Q380" i="7"/>
  <c r="Q381" i="7" s="1"/>
  <c r="Q378" i="7"/>
  <c r="Q379" i="7" s="1"/>
  <c r="Q291" i="7"/>
  <c r="Q292" i="7" s="1"/>
  <c r="Q278" i="7"/>
  <c r="Q191" i="7"/>
  <c r="Q220" i="7"/>
  <c r="Q221" i="7" s="1"/>
  <c r="Q100" i="7"/>
  <c r="Q101" i="7" s="1"/>
  <c r="Q133" i="7"/>
  <c r="Q134" i="7" s="1"/>
  <c r="Q150" i="7"/>
  <c r="Q151" i="7" s="1"/>
  <c r="Q17" i="7"/>
  <c r="Q18" i="7" s="1"/>
  <c r="Q116" i="7"/>
  <c r="Q117" i="7" s="1"/>
  <c r="Q73" i="7"/>
  <c r="Q74" i="7" s="1"/>
  <c r="Q164" i="7"/>
  <c r="Q165" i="7" s="1"/>
  <c r="Q376" i="7"/>
  <c r="Q377" i="7" s="1"/>
  <c r="Q83" i="7"/>
  <c r="Q84" i="7" s="1"/>
  <c r="Q183" i="7"/>
  <c r="Q184" i="7" s="1"/>
  <c r="Q320" i="7"/>
  <c r="Q321" i="7" s="1"/>
  <c r="Q98" i="7"/>
  <c r="Q99" i="7" s="1"/>
  <c r="Q330" i="7"/>
  <c r="Q125" i="7"/>
  <c r="Q126" i="7" s="1"/>
  <c r="Q218" i="7"/>
  <c r="Q219" i="7" s="1"/>
  <c r="Q393" i="7"/>
  <c r="Q394" i="7" s="1"/>
  <c r="Q224" i="7"/>
  <c r="Q225" i="7" s="1"/>
  <c r="Q360" i="7"/>
  <c r="Q361" i="7" s="1"/>
  <c r="Q313" i="7"/>
  <c r="Q122" i="7"/>
  <c r="R1" i="7"/>
  <c r="R460" i="7" s="1"/>
  <c r="R461" i="7" s="1"/>
  <c r="Q60" i="7"/>
  <c r="Q61" i="7" s="1"/>
  <c r="Q204" i="7"/>
  <c r="Q205" i="7" s="1"/>
  <c r="Q374" i="7"/>
  <c r="Q375" i="7" s="1"/>
  <c r="Q335" i="7"/>
  <c r="Q336" i="7" s="1"/>
  <c r="Q328" i="7"/>
  <c r="Q329" i="7" s="1"/>
  <c r="Q279" i="7"/>
  <c r="Q280" i="7" s="1"/>
  <c r="Q198" i="7"/>
  <c r="Q199" i="7" s="1"/>
  <c r="Q160" i="7"/>
  <c r="Q161" i="7" s="1"/>
  <c r="Q62" i="7"/>
  <c r="Q63" i="7" s="1"/>
  <c r="Q88" i="7"/>
  <c r="Q89" i="7" s="1"/>
  <c r="Q20" i="7"/>
  <c r="Q21" i="7" s="1"/>
  <c r="Q9" i="7"/>
  <c r="Q10" i="7" s="1"/>
  <c r="Q172" i="7"/>
  <c r="Q173" i="7" s="1"/>
  <c r="Q65" i="7"/>
  <c r="Q158" i="7"/>
  <c r="Q159" i="7" s="1"/>
  <c r="Q366" i="7"/>
  <c r="Q367" i="7" s="1"/>
  <c r="Q206" i="7"/>
  <c r="Q207" i="7" s="1"/>
  <c r="Q350" i="7"/>
  <c r="Q351" i="7" s="1"/>
  <c r="Q298" i="7"/>
  <c r="Q299" i="7" s="1"/>
  <c r="Q2" i="7"/>
  <c r="Q106" i="7"/>
  <c r="Q107" i="7" s="1"/>
  <c r="Q250" i="7"/>
  <c r="Q251" i="7" s="1"/>
  <c r="Q5" i="7"/>
  <c r="Q6" i="7" s="1"/>
  <c r="Q81" i="7"/>
  <c r="Q82" i="7" s="1"/>
  <c r="R119" i="10" l="1"/>
  <c r="R97" i="10"/>
  <c r="R98" i="10" s="1"/>
  <c r="R101" i="10"/>
  <c r="R102" i="10" s="1"/>
  <c r="R95" i="10"/>
  <c r="R96" i="10" s="1"/>
  <c r="R99" i="10"/>
  <c r="R100" i="10" s="1"/>
  <c r="R103" i="10"/>
  <c r="R104" i="10" s="1"/>
  <c r="C34" i="10"/>
  <c r="A32" i="10"/>
  <c r="R75" i="10"/>
  <c r="R76" i="10" s="1"/>
  <c r="R69" i="10"/>
  <c r="R70" i="10" s="1"/>
  <c r="R77" i="10"/>
  <c r="R78" i="10" s="1"/>
  <c r="R79" i="10"/>
  <c r="R80" i="10" s="1"/>
  <c r="R73" i="10"/>
  <c r="R74" i="10" s="1"/>
  <c r="R81" i="10"/>
  <c r="R82" i="10" s="1"/>
  <c r="R15" i="10"/>
  <c r="R16" i="10" s="1"/>
  <c r="R33" i="10"/>
  <c r="R34" i="10" s="1"/>
  <c r="R65" i="10"/>
  <c r="R66" i="10" s="1"/>
  <c r="R45" i="10"/>
  <c r="R46" i="10" s="1"/>
  <c r="R63" i="10"/>
  <c r="R64" i="10" s="1"/>
  <c r="R47" i="10"/>
  <c r="R48" i="10" s="1"/>
  <c r="R61" i="10"/>
  <c r="R62" i="10" s="1"/>
  <c r="R29" i="10"/>
  <c r="R30" i="10" s="1"/>
  <c r="R23" i="10"/>
  <c r="R24" i="10" s="1"/>
  <c r="R17" i="10"/>
  <c r="R18" i="10" s="1"/>
  <c r="R39" i="10"/>
  <c r="R40" i="10" s="1"/>
  <c r="R31" i="10"/>
  <c r="R32" i="10" s="1"/>
  <c r="R13" i="10"/>
  <c r="R14" i="10" s="1"/>
  <c r="R2" i="10"/>
  <c r="R9" i="10"/>
  <c r="R10" i="10" s="1"/>
  <c r="S1" i="10"/>
  <c r="S55" i="10" s="1"/>
  <c r="R43" i="10"/>
  <c r="R44" i="10" s="1"/>
  <c r="R25" i="10"/>
  <c r="R26" i="10" s="1"/>
  <c r="R51" i="10"/>
  <c r="R52" i="10" s="1"/>
  <c r="R71" i="10"/>
  <c r="R72" i="10" s="1"/>
  <c r="R53" i="10"/>
  <c r="R54" i="10" s="1"/>
  <c r="R5" i="10"/>
  <c r="R6" i="10" s="1"/>
  <c r="R57" i="10"/>
  <c r="R58" i="10" s="1"/>
  <c r="R27" i="10"/>
  <c r="R28" i="10" s="1"/>
  <c r="R59" i="10"/>
  <c r="R60" i="10" s="1"/>
  <c r="R83" i="10"/>
  <c r="R84" i="10" s="1"/>
  <c r="R91" i="10"/>
  <c r="R92" i="10" s="1"/>
  <c r="R37" i="10"/>
  <c r="R38" i="10" s="1"/>
  <c r="R85" i="10"/>
  <c r="R86" i="10" s="1"/>
  <c r="R7" i="10"/>
  <c r="R8" i="10" s="1"/>
  <c r="R11" i="10"/>
  <c r="R12" i="10" s="1"/>
  <c r="R21" i="10"/>
  <c r="R22" i="10" s="1"/>
  <c r="R41" i="10"/>
  <c r="R42" i="10" s="1"/>
  <c r="R89" i="10"/>
  <c r="R90" i="10" s="1"/>
  <c r="R87" i="10"/>
  <c r="R88" i="10" s="1"/>
  <c r="R3" i="10"/>
  <c r="R4" i="10" s="1"/>
  <c r="R35" i="10"/>
  <c r="R36" i="10" s="1"/>
  <c r="R19" i="10"/>
  <c r="R20" i="10" s="1"/>
  <c r="R67" i="10"/>
  <c r="R68" i="10" s="1"/>
  <c r="R49" i="10"/>
  <c r="R50" i="10" s="1"/>
  <c r="R243" i="7"/>
  <c r="A124" i="7"/>
  <c r="C126" i="7"/>
  <c r="R13" i="7"/>
  <c r="R14" i="7" s="1"/>
  <c r="R37" i="7"/>
  <c r="R38" i="7" s="1"/>
  <c r="R434" i="7"/>
  <c r="R417" i="7"/>
  <c r="R462" i="7"/>
  <c r="R451" i="7"/>
  <c r="R356" i="7"/>
  <c r="R357" i="7" s="1"/>
  <c r="R283" i="7"/>
  <c r="R284" i="7" s="1"/>
  <c r="R54" i="7"/>
  <c r="R55" i="7" s="1"/>
  <c r="R140" i="7"/>
  <c r="R141" i="7" s="1"/>
  <c r="R192" i="7"/>
  <c r="R193" i="7" s="1"/>
  <c r="R152" i="7"/>
  <c r="R153" i="7" s="1"/>
  <c r="R66" i="7"/>
  <c r="R67" i="7" s="1"/>
  <c r="R370" i="7"/>
  <c r="R371" i="7" s="1"/>
  <c r="R385" i="7"/>
  <c r="R386" i="7" s="1"/>
  <c r="R333" i="7"/>
  <c r="R334" i="7" s="1"/>
  <c r="R229" i="7"/>
  <c r="R230" i="7" s="1"/>
  <c r="R358" i="7"/>
  <c r="R359" i="7" s="1"/>
  <c r="R127" i="7"/>
  <c r="R128" i="7" s="1"/>
  <c r="R166" i="7"/>
  <c r="R167" i="7" s="1"/>
  <c r="R296" i="7"/>
  <c r="R297" i="7" s="1"/>
  <c r="R194" i="7"/>
  <c r="R195" i="7" s="1"/>
  <c r="R331" i="7"/>
  <c r="R332" i="7" s="1"/>
  <c r="R114" i="7"/>
  <c r="R115" i="7" s="1"/>
  <c r="R218" i="7"/>
  <c r="R219" i="7" s="1"/>
  <c r="R395" i="7"/>
  <c r="R396" i="7" s="1"/>
  <c r="R443" i="7"/>
  <c r="R444" i="7" s="1"/>
  <c r="R129" i="7"/>
  <c r="R130" i="7" s="1"/>
  <c r="R345" i="7"/>
  <c r="R346" i="7" s="1"/>
  <c r="R168" i="7"/>
  <c r="R169" i="7" s="1"/>
  <c r="R397" i="7"/>
  <c r="R398" i="7" s="1"/>
  <c r="R241" i="7"/>
  <c r="R242" i="7" s="1"/>
  <c r="R256" i="7"/>
  <c r="R257" i="7" s="1"/>
  <c r="R154" i="7"/>
  <c r="R155" i="7" s="1"/>
  <c r="R254" i="7"/>
  <c r="R255" i="7" s="1"/>
  <c r="R216" i="7"/>
  <c r="R217" i="7" s="1"/>
  <c r="R422" i="7"/>
  <c r="R423" i="7" s="1"/>
  <c r="R281" i="7"/>
  <c r="R282" i="7" s="1"/>
  <c r="R430" i="7"/>
  <c r="R431" i="7" s="1"/>
  <c r="R116" i="7"/>
  <c r="R117" i="7" s="1"/>
  <c r="R452" i="7"/>
  <c r="R453" i="7" s="1"/>
  <c r="R92" i="7"/>
  <c r="R93" i="7" s="1"/>
  <c r="R435" i="7"/>
  <c r="R436" i="7" s="1"/>
  <c r="R454" i="7"/>
  <c r="R455" i="7" s="1"/>
  <c r="R426" i="7"/>
  <c r="R427" i="7" s="1"/>
  <c r="R406" i="7"/>
  <c r="R407" i="7" s="1"/>
  <c r="R410" i="7"/>
  <c r="R411" i="7" s="1"/>
  <c r="R414" i="7"/>
  <c r="R415" i="7" s="1"/>
  <c r="R343" i="7"/>
  <c r="R344" i="7" s="1"/>
  <c r="R79" i="7"/>
  <c r="R80" i="7" s="1"/>
  <c r="R445" i="7"/>
  <c r="R446" i="7" s="1"/>
  <c r="R320" i="7"/>
  <c r="R321" i="7" s="1"/>
  <c r="R41" i="7"/>
  <c r="R42" i="7" s="1"/>
  <c r="R16" i="7"/>
  <c r="R383" i="7"/>
  <c r="R384" i="7" s="1"/>
  <c r="R441" i="7"/>
  <c r="R442" i="7" s="1"/>
  <c r="R181" i="7"/>
  <c r="R182" i="7" s="1"/>
  <c r="R293" i="7"/>
  <c r="R294" i="7" s="1"/>
  <c r="R142" i="7"/>
  <c r="R143" i="7" s="1"/>
  <c r="R372" i="7"/>
  <c r="R373" i="7" s="1"/>
  <c r="R268" i="7"/>
  <c r="R269" i="7" s="1"/>
  <c r="R420" i="7"/>
  <c r="R421" i="7" s="1"/>
  <c r="R439" i="7"/>
  <c r="R440" i="7" s="1"/>
  <c r="R412" i="7"/>
  <c r="R413" i="7" s="1"/>
  <c r="R270" i="7"/>
  <c r="R271" i="7" s="1"/>
  <c r="R231" i="7"/>
  <c r="R232" i="7" s="1"/>
  <c r="R447" i="7"/>
  <c r="R448" i="7" s="1"/>
  <c r="R458" i="7"/>
  <c r="R459" i="7" s="1"/>
  <c r="R418" i="7"/>
  <c r="R419" i="7" s="1"/>
  <c r="R244" i="7"/>
  <c r="R245" i="7" s="1"/>
  <c r="R179" i="7"/>
  <c r="R180" i="7" s="1"/>
  <c r="R428" i="7"/>
  <c r="R429" i="7" s="1"/>
  <c r="R318" i="7"/>
  <c r="R319" i="7" s="1"/>
  <c r="R432" i="7"/>
  <c r="R433" i="7" s="1"/>
  <c r="R424" i="7"/>
  <c r="R425" i="7" s="1"/>
  <c r="R437" i="7"/>
  <c r="R438" i="7" s="1"/>
  <c r="R449" i="7"/>
  <c r="R450" i="7" s="1"/>
  <c r="R404" i="7"/>
  <c r="R405" i="7" s="1"/>
  <c r="R402" i="7"/>
  <c r="R403" i="7" s="1"/>
  <c r="R456" i="7"/>
  <c r="R457" i="7" s="1"/>
  <c r="R408" i="7"/>
  <c r="R409" i="7" s="1"/>
  <c r="R3" i="7"/>
  <c r="R4" i="7" s="1"/>
  <c r="R391" i="7"/>
  <c r="R392" i="7" s="1"/>
  <c r="R365" i="7"/>
  <c r="R322" i="7"/>
  <c r="R323" i="7" s="1"/>
  <c r="R220" i="7"/>
  <c r="R221" i="7" s="1"/>
  <c r="R105" i="7"/>
  <c r="R122" i="7"/>
  <c r="R102" i="7"/>
  <c r="R103" i="7" s="1"/>
  <c r="R248" i="7"/>
  <c r="R249" i="7" s="1"/>
  <c r="R94" i="7"/>
  <c r="R95" i="7" s="1"/>
  <c r="R258" i="7"/>
  <c r="R259" i="7" s="1"/>
  <c r="R91" i="7"/>
  <c r="R274" i="7"/>
  <c r="R275" i="7" s="1"/>
  <c r="R308" i="7"/>
  <c r="R309" i="7" s="1"/>
  <c r="R108" i="7"/>
  <c r="R109" i="7" s="1"/>
  <c r="R378" i="7"/>
  <c r="R379" i="7" s="1"/>
  <c r="R276" i="7"/>
  <c r="R277" i="7" s="1"/>
  <c r="R341" i="7"/>
  <c r="R342" i="7" s="1"/>
  <c r="R87" i="7"/>
  <c r="R237" i="7"/>
  <c r="R238" i="7" s="1"/>
  <c r="R164" i="7"/>
  <c r="R165" i="7" s="1"/>
  <c r="R9" i="7"/>
  <c r="R10" i="7" s="1"/>
  <c r="R337" i="7"/>
  <c r="R338" i="7" s="1"/>
  <c r="R235" i="7"/>
  <c r="R236" i="7" s="1"/>
  <c r="R362" i="7"/>
  <c r="R363" i="7" s="1"/>
  <c r="R252" i="7"/>
  <c r="R253" i="7" s="1"/>
  <c r="R7" i="7"/>
  <c r="R8" i="7" s="1"/>
  <c r="R250" i="7"/>
  <c r="R251" i="7" s="1"/>
  <c r="R60" i="7"/>
  <c r="R61" i="7" s="1"/>
  <c r="R58" i="7"/>
  <c r="R59" i="7" s="1"/>
  <c r="R144" i="7"/>
  <c r="R145" i="7" s="1"/>
  <c r="R22" i="7"/>
  <c r="R23" i="7" s="1"/>
  <c r="R291" i="7"/>
  <c r="R292" i="7" s="1"/>
  <c r="R387" i="7"/>
  <c r="R388" i="7" s="1"/>
  <c r="R350" i="7"/>
  <c r="R351" i="7" s="1"/>
  <c r="R324" i="7"/>
  <c r="R325" i="7" s="1"/>
  <c r="R289" i="7"/>
  <c r="R290" i="7" s="1"/>
  <c r="R196" i="7"/>
  <c r="R197" i="7" s="1"/>
  <c r="R210" i="7"/>
  <c r="R211" i="7" s="1"/>
  <c r="S1" i="7"/>
  <c r="S460" i="7" s="1"/>
  <c r="S461" i="7" s="1"/>
  <c r="R118" i="7"/>
  <c r="R119" i="7" s="1"/>
  <c r="R47" i="7"/>
  <c r="R48" i="7" s="1"/>
  <c r="R202" i="7"/>
  <c r="R203" i="7" s="1"/>
  <c r="R306" i="7"/>
  <c r="R307" i="7" s="1"/>
  <c r="R40" i="7"/>
  <c r="R227" i="7"/>
  <c r="R228" i="7" s="1"/>
  <c r="R354" i="7"/>
  <c r="R355" i="7" s="1"/>
  <c r="R123" i="7"/>
  <c r="R124" i="7" s="1"/>
  <c r="R339" i="7"/>
  <c r="R340" i="7" s="1"/>
  <c r="R279" i="7"/>
  <c r="R280" i="7" s="1"/>
  <c r="R162" i="7"/>
  <c r="R163" i="7" s="1"/>
  <c r="R272" i="7"/>
  <c r="R273" i="7" s="1"/>
  <c r="R85" i="7"/>
  <c r="R86" i="7" s="1"/>
  <c r="R389" i="7"/>
  <c r="R390" i="7" s="1"/>
  <c r="R352" i="7"/>
  <c r="R353" i="7" s="1"/>
  <c r="R226" i="7"/>
  <c r="R209" i="7"/>
  <c r="R239" i="7"/>
  <c r="R240" i="7" s="1"/>
  <c r="R150" i="7"/>
  <c r="R151" i="7" s="1"/>
  <c r="R70" i="7"/>
  <c r="R19" i="7"/>
  <c r="R71" i="7"/>
  <c r="R72" i="7" s="1"/>
  <c r="R43" i="7"/>
  <c r="R44" i="7" s="1"/>
  <c r="R212" i="7"/>
  <c r="R213" i="7" s="1"/>
  <c r="R96" i="7"/>
  <c r="R97" i="7" s="1"/>
  <c r="R11" i="7"/>
  <c r="R12" i="7" s="1"/>
  <c r="R34" i="7"/>
  <c r="R35" i="7" s="1"/>
  <c r="R98" i="7"/>
  <c r="R99" i="7" s="1"/>
  <c r="R366" i="7"/>
  <c r="R367" i="7" s="1"/>
  <c r="R233" i="7"/>
  <c r="R234" i="7" s="1"/>
  <c r="R185" i="7"/>
  <c r="R186" i="7" s="1"/>
  <c r="R262" i="7"/>
  <c r="R263" i="7" s="1"/>
  <c r="R374" i="7"/>
  <c r="R375" i="7" s="1"/>
  <c r="R5" i="7"/>
  <c r="R6" i="7" s="1"/>
  <c r="R106" i="7"/>
  <c r="R107" i="7" s="1"/>
  <c r="R222" i="7"/>
  <c r="R223" i="7" s="1"/>
  <c r="R125" i="7"/>
  <c r="R126" i="7" s="1"/>
  <c r="R400" i="7"/>
  <c r="R401" i="7" s="1"/>
  <c r="R287" i="7"/>
  <c r="R288" i="7" s="1"/>
  <c r="R326" i="7"/>
  <c r="R327" i="7" s="1"/>
  <c r="R266" i="7"/>
  <c r="R267" i="7" s="1"/>
  <c r="R191" i="7"/>
  <c r="R189" i="7"/>
  <c r="R190" i="7" s="1"/>
  <c r="R133" i="7"/>
  <c r="R134" i="7" s="1"/>
  <c r="R53" i="7"/>
  <c r="R2" i="7"/>
  <c r="R65" i="7"/>
  <c r="R30" i="7"/>
  <c r="R31" i="7" s="1"/>
  <c r="R264" i="7"/>
  <c r="R265" i="7" s="1"/>
  <c r="R204" i="7"/>
  <c r="R205" i="7" s="1"/>
  <c r="R28" i="7"/>
  <c r="R29" i="7" s="1"/>
  <c r="R172" i="7"/>
  <c r="R173" i="7" s="1"/>
  <c r="R52" i="7"/>
  <c r="R393" i="7"/>
  <c r="R394" i="7" s="1"/>
  <c r="R328" i="7"/>
  <c r="R329" i="7" s="1"/>
  <c r="R246" i="7"/>
  <c r="R247" i="7" s="1"/>
  <c r="R376" i="7"/>
  <c r="R377" i="7" s="1"/>
  <c r="R314" i="7"/>
  <c r="R315" i="7" s="1"/>
  <c r="R330" i="7"/>
  <c r="R200" i="7"/>
  <c r="R201" i="7" s="1"/>
  <c r="R32" i="7"/>
  <c r="R33" i="7" s="1"/>
  <c r="R68" i="7"/>
  <c r="R69" i="7" s="1"/>
  <c r="R347" i="7"/>
  <c r="R206" i="7"/>
  <c r="R207" i="7" s="1"/>
  <c r="R78" i="7"/>
  <c r="R20" i="7"/>
  <c r="R21" i="7" s="1"/>
  <c r="R302" i="7"/>
  <c r="R303" i="7" s="1"/>
  <c r="R360" i="7"/>
  <c r="R361" i="7" s="1"/>
  <c r="R304" i="7"/>
  <c r="R305" i="7" s="1"/>
  <c r="R313" i="7"/>
  <c r="R300" i="7"/>
  <c r="R301" i="7" s="1"/>
  <c r="R174" i="7"/>
  <c r="R110" i="7"/>
  <c r="R111" i="7" s="1"/>
  <c r="R183" i="7"/>
  <c r="R184" i="7" s="1"/>
  <c r="R157" i="7"/>
  <c r="R100" i="7"/>
  <c r="R101" i="7" s="1"/>
  <c r="R75" i="7"/>
  <c r="R76" i="7" s="1"/>
  <c r="R56" i="7"/>
  <c r="R57" i="7" s="1"/>
  <c r="R170" i="7"/>
  <c r="R171" i="7" s="1"/>
  <c r="R24" i="7"/>
  <c r="R25" i="7" s="1"/>
  <c r="R49" i="7"/>
  <c r="R50" i="7" s="1"/>
  <c r="R137" i="7"/>
  <c r="R138" i="7" s="1"/>
  <c r="R368" i="7"/>
  <c r="R369" i="7" s="1"/>
  <c r="R198" i="7"/>
  <c r="R199" i="7" s="1"/>
  <c r="R399" i="7"/>
  <c r="R316" i="7"/>
  <c r="R317" i="7" s="1"/>
  <c r="R285" i="7"/>
  <c r="R286" i="7" s="1"/>
  <c r="R214" i="7"/>
  <c r="R215" i="7" s="1"/>
  <c r="R160" i="7"/>
  <c r="R161" i="7" s="1"/>
  <c r="R187" i="7"/>
  <c r="R188" i="7" s="1"/>
  <c r="R17" i="7"/>
  <c r="R18" i="7" s="1"/>
  <c r="R278" i="7"/>
  <c r="R36" i="7"/>
  <c r="R175" i="7"/>
  <c r="R176" i="7" s="1"/>
  <c r="R382" i="7"/>
  <c r="R380" i="7"/>
  <c r="R381" i="7" s="1"/>
  <c r="R298" i="7"/>
  <c r="R299" i="7" s="1"/>
  <c r="R295" i="7"/>
  <c r="R261" i="7"/>
  <c r="R224" i="7"/>
  <c r="R225" i="7" s="1"/>
  <c r="R139" i="7"/>
  <c r="R177" i="7"/>
  <c r="R178" i="7" s="1"/>
  <c r="R88" i="7"/>
  <c r="R89" i="7" s="1"/>
  <c r="R62" i="7"/>
  <c r="R63" i="7" s="1"/>
  <c r="R146" i="7"/>
  <c r="R147" i="7" s="1"/>
  <c r="R45" i="7"/>
  <c r="R46" i="7" s="1"/>
  <c r="R335" i="7"/>
  <c r="R336" i="7" s="1"/>
  <c r="R148" i="7"/>
  <c r="R149" i="7" s="1"/>
  <c r="R81" i="7"/>
  <c r="R82" i="7" s="1"/>
  <c r="R83" i="7"/>
  <c r="R84" i="7" s="1"/>
  <c r="R131" i="7"/>
  <c r="R132" i="7" s="1"/>
  <c r="R112" i="7"/>
  <c r="R113" i="7" s="1"/>
  <c r="R310" i="7"/>
  <c r="R311" i="7" s="1"/>
  <c r="R120" i="7"/>
  <c r="R121" i="7" s="1"/>
  <c r="R135" i="7"/>
  <c r="R136" i="7" s="1"/>
  <c r="R348" i="7"/>
  <c r="R349" i="7" s="1"/>
  <c r="R158" i="7"/>
  <c r="R159" i="7" s="1"/>
  <c r="R73" i="7"/>
  <c r="R74" i="7" s="1"/>
  <c r="S119" i="10" l="1"/>
  <c r="S97" i="10"/>
  <c r="S98" i="10" s="1"/>
  <c r="S103" i="10"/>
  <c r="S104" i="10" s="1"/>
  <c r="S101" i="10"/>
  <c r="S102" i="10" s="1"/>
  <c r="S95" i="10"/>
  <c r="S96" i="10" s="1"/>
  <c r="S99" i="10"/>
  <c r="S100" i="10" s="1"/>
  <c r="S63" i="10"/>
  <c r="S64" i="10" s="1"/>
  <c r="S75" i="10"/>
  <c r="S76" i="10" s="1"/>
  <c r="S73" i="10"/>
  <c r="S74" i="10" s="1"/>
  <c r="S59" i="10"/>
  <c r="S60" i="10" s="1"/>
  <c r="S53" i="10"/>
  <c r="S54" i="10" s="1"/>
  <c r="S27" i="10"/>
  <c r="S28" i="10" s="1"/>
  <c r="S39" i="10"/>
  <c r="S40" i="10" s="1"/>
  <c r="S13" i="10"/>
  <c r="S14" i="10" s="1"/>
  <c r="S11" i="10"/>
  <c r="S12" i="10" s="1"/>
  <c r="S17" i="10"/>
  <c r="S18" i="10" s="1"/>
  <c r="S2" i="10"/>
  <c r="S9" i="10"/>
  <c r="S10" i="10" s="1"/>
  <c r="S23" i="10"/>
  <c r="S24" i="10" s="1"/>
  <c r="S81" i="10"/>
  <c r="S82" i="10" s="1"/>
  <c r="S7" i="10"/>
  <c r="S8" i="10" s="1"/>
  <c r="S45" i="10"/>
  <c r="S46" i="10" s="1"/>
  <c r="S57" i="10"/>
  <c r="S58" i="10" s="1"/>
  <c r="S71" i="10"/>
  <c r="S72" i="10" s="1"/>
  <c r="S67" i="10"/>
  <c r="S68" i="10" s="1"/>
  <c r="S83" i="10"/>
  <c r="S84" i="10" s="1"/>
  <c r="S69" i="10"/>
  <c r="S70" i="10" s="1"/>
  <c r="S37" i="10"/>
  <c r="S38" i="10" s="1"/>
  <c r="S65" i="10"/>
  <c r="S66" i="10" s="1"/>
  <c r="S47" i="10"/>
  <c r="S48" i="10" s="1"/>
  <c r="S25" i="10"/>
  <c r="S26" i="10" s="1"/>
  <c r="S33" i="10"/>
  <c r="S34" i="10" s="1"/>
  <c r="S89" i="10"/>
  <c r="S90" i="10" s="1"/>
  <c r="S5" i="10"/>
  <c r="S6" i="10" s="1"/>
  <c r="S3" i="10"/>
  <c r="S4" i="10" s="1"/>
  <c r="S49" i="10"/>
  <c r="S50" i="10" s="1"/>
  <c r="S35" i="10"/>
  <c r="S36" i="10" s="1"/>
  <c r="S87" i="10"/>
  <c r="S88" i="10" s="1"/>
  <c r="S41" i="10"/>
  <c r="S42" i="10" s="1"/>
  <c r="S77" i="10"/>
  <c r="S78" i="10" s="1"/>
  <c r="S85" i="10"/>
  <c r="S86" i="10" s="1"/>
  <c r="S91" i="10"/>
  <c r="S92" i="10" s="1"/>
  <c r="S15" i="10"/>
  <c r="S16" i="10" s="1"/>
  <c r="S43" i="10"/>
  <c r="S44" i="10" s="1"/>
  <c r="S61" i="10"/>
  <c r="S62" i="10" s="1"/>
  <c r="S79" i="10"/>
  <c r="S80" i="10" s="1"/>
  <c r="S21" i="10"/>
  <c r="S22" i="10" s="1"/>
  <c r="S29" i="10"/>
  <c r="S30" i="10" s="1"/>
  <c r="S19" i="10"/>
  <c r="S20" i="10" s="1"/>
  <c r="S51" i="10"/>
  <c r="S52" i="10" s="1"/>
  <c r="S31" i="10"/>
  <c r="S32" i="10" s="1"/>
  <c r="C36" i="10"/>
  <c r="A34" i="10"/>
  <c r="S243" i="7"/>
  <c r="C128" i="7"/>
  <c r="A126" i="7"/>
  <c r="S13" i="7"/>
  <c r="S14" i="7" s="1"/>
  <c r="S37" i="7"/>
  <c r="S38" i="7" s="1"/>
  <c r="S462" i="7"/>
  <c r="S451" i="7"/>
  <c r="S452" i="7"/>
  <c r="S453" i="7" s="1"/>
  <c r="S447" i="7"/>
  <c r="S448" i="7" s="1"/>
  <c r="S397" i="7"/>
  <c r="S398" i="7" s="1"/>
  <c r="S356" i="7"/>
  <c r="S357" i="7" s="1"/>
  <c r="S283" i="7"/>
  <c r="S284" i="7" s="1"/>
  <c r="S372" i="7"/>
  <c r="S373" i="7" s="1"/>
  <c r="S345" i="7"/>
  <c r="S346" i="7" s="1"/>
  <c r="S66" i="7"/>
  <c r="S67" i="7" s="1"/>
  <c r="S370" i="7"/>
  <c r="S371" i="7" s="1"/>
  <c r="S417" i="7"/>
  <c r="S320" i="7"/>
  <c r="S321" i="7" s="1"/>
  <c r="S318" i="7"/>
  <c r="S319" i="7" s="1"/>
  <c r="S229" i="7"/>
  <c r="S230" i="7" s="1"/>
  <c r="S129" i="7"/>
  <c r="S130" i="7" s="1"/>
  <c r="S434" i="7"/>
  <c r="S152" i="7"/>
  <c r="S153" i="7" s="1"/>
  <c r="S256" i="7"/>
  <c r="S257" i="7" s="1"/>
  <c r="S194" i="7"/>
  <c r="S195" i="7" s="1"/>
  <c r="S270" i="7"/>
  <c r="S271" i="7" s="1"/>
  <c r="S343" i="7"/>
  <c r="S344" i="7" s="1"/>
  <c r="S142" i="7"/>
  <c r="S143" i="7" s="1"/>
  <c r="S114" i="7"/>
  <c r="S115" i="7" s="1"/>
  <c r="S268" i="7"/>
  <c r="S231" i="7"/>
  <c r="S232" i="7" s="1"/>
  <c r="S192" i="7"/>
  <c r="S193" i="7" s="1"/>
  <c r="S445" i="7"/>
  <c r="S446" i="7" s="1"/>
  <c r="S166" i="7"/>
  <c r="S167" i="7" s="1"/>
  <c r="S402" i="7"/>
  <c r="S403" i="7" s="1"/>
  <c r="S241" i="7"/>
  <c r="S242" i="7" s="1"/>
  <c r="S79" i="7"/>
  <c r="S80" i="7" s="1"/>
  <c r="S127" i="7"/>
  <c r="S128" i="7" s="1"/>
  <c r="S422" i="7"/>
  <c r="S423" i="7" s="1"/>
  <c r="S383" i="7"/>
  <c r="S384" i="7" s="1"/>
  <c r="S426" i="7"/>
  <c r="S427" i="7" s="1"/>
  <c r="S420" i="7"/>
  <c r="S421" i="7" s="1"/>
  <c r="S428" i="7"/>
  <c r="S429" i="7" s="1"/>
  <c r="S179" i="7"/>
  <c r="S180" i="7" s="1"/>
  <c r="S331" i="7"/>
  <c r="S332" i="7" s="1"/>
  <c r="S412" i="7"/>
  <c r="S413" i="7" s="1"/>
  <c r="S437" i="7"/>
  <c r="S438" i="7" s="1"/>
  <c r="S333" i="7"/>
  <c r="S334" i="7" s="1"/>
  <c r="S92" i="7"/>
  <c r="S93" i="7" s="1"/>
  <c r="S408" i="7"/>
  <c r="S409" i="7" s="1"/>
  <c r="S154" i="7"/>
  <c r="S155" i="7" s="1"/>
  <c r="S358" i="7"/>
  <c r="S359" i="7" s="1"/>
  <c r="S296" i="7"/>
  <c r="S297" i="7" s="1"/>
  <c r="S16" i="7"/>
  <c r="S116" i="7"/>
  <c r="S117" i="7" s="1"/>
  <c r="S441" i="7"/>
  <c r="S442" i="7" s="1"/>
  <c r="S435" i="7"/>
  <c r="S436" i="7" s="1"/>
  <c r="S458" i="7"/>
  <c r="S459" i="7" s="1"/>
  <c r="S456" i="7"/>
  <c r="S457" i="7" s="1"/>
  <c r="S430" i="7"/>
  <c r="S431" i="7" s="1"/>
  <c r="S424" i="7"/>
  <c r="S425" i="7" s="1"/>
  <c r="S41" i="7"/>
  <c r="S42" i="7" s="1"/>
  <c r="S254" i="7"/>
  <c r="S255" i="7" s="1"/>
  <c r="S395" i="7"/>
  <c r="S396" i="7" s="1"/>
  <c r="S244" i="7"/>
  <c r="S245" i="7" s="1"/>
  <c r="S385" i="7"/>
  <c r="S386" i="7" s="1"/>
  <c r="S454" i="7"/>
  <c r="S455" i="7" s="1"/>
  <c r="S181" i="7"/>
  <c r="S182" i="7" s="1"/>
  <c r="S218" i="7"/>
  <c r="S219" i="7" s="1"/>
  <c r="S404" i="7"/>
  <c r="S405" i="7" s="1"/>
  <c r="S418" i="7"/>
  <c r="S419" i="7" s="1"/>
  <c r="S216" i="7"/>
  <c r="S217" i="7" s="1"/>
  <c r="S54" i="7"/>
  <c r="S55" i="7" s="1"/>
  <c r="S432" i="7"/>
  <c r="S433" i="7" s="1"/>
  <c r="S281" i="7"/>
  <c r="S282" i="7" s="1"/>
  <c r="S439" i="7"/>
  <c r="S440" i="7" s="1"/>
  <c r="S414" i="7"/>
  <c r="S415" i="7" s="1"/>
  <c r="S449" i="7"/>
  <c r="S450" i="7" s="1"/>
  <c r="S406" i="7"/>
  <c r="S407" i="7" s="1"/>
  <c r="S168" i="7"/>
  <c r="S169" i="7" s="1"/>
  <c r="S443" i="7"/>
  <c r="S444" i="7" s="1"/>
  <c r="S293" i="7"/>
  <c r="S294" i="7" s="1"/>
  <c r="S140" i="7"/>
  <c r="S141" i="7" s="1"/>
  <c r="S410" i="7"/>
  <c r="S411" i="7" s="1"/>
  <c r="S3" i="7"/>
  <c r="S4" i="7" s="1"/>
  <c r="S382" i="7"/>
  <c r="S330" i="7"/>
  <c r="S252" i="7"/>
  <c r="S253" i="7" s="1"/>
  <c r="S214" i="7"/>
  <c r="S215" i="7" s="1"/>
  <c r="S183" i="7"/>
  <c r="S184" i="7" s="1"/>
  <c r="S85" i="7"/>
  <c r="S86" i="7" s="1"/>
  <c r="S94" i="7"/>
  <c r="S95" i="7" s="1"/>
  <c r="S235" i="7"/>
  <c r="S236" i="7" s="1"/>
  <c r="S374" i="7"/>
  <c r="S375" i="7" s="1"/>
  <c r="S133" i="7"/>
  <c r="S134" i="7" s="1"/>
  <c r="S302" i="7"/>
  <c r="S303" i="7" s="1"/>
  <c r="S160" i="7"/>
  <c r="S161" i="7" s="1"/>
  <c r="S52" i="7"/>
  <c r="S196" i="7"/>
  <c r="S197" i="7" s="1"/>
  <c r="S400" i="7"/>
  <c r="S401" i="7" s="1"/>
  <c r="S106" i="7"/>
  <c r="S107" i="7" s="1"/>
  <c r="S83" i="7"/>
  <c r="S84" i="7" s="1"/>
  <c r="S210" i="7"/>
  <c r="S211" i="7" s="1"/>
  <c r="S387" i="7"/>
  <c r="S388" i="7" s="1"/>
  <c r="S78" i="7"/>
  <c r="S43" i="7"/>
  <c r="S44" i="7" s="1"/>
  <c r="S108" i="7"/>
  <c r="S109" i="7" s="1"/>
  <c r="S9" i="7"/>
  <c r="S10" i="7" s="1"/>
  <c r="S262" i="7"/>
  <c r="S263" i="7" s="1"/>
  <c r="S339" i="7"/>
  <c r="S340" i="7" s="1"/>
  <c r="S295" i="7"/>
  <c r="S137" i="7"/>
  <c r="S138" i="7" s="1"/>
  <c r="S49" i="7"/>
  <c r="S50" i="7" s="1"/>
  <c r="S289" i="7"/>
  <c r="S290" i="7" s="1"/>
  <c r="S237" i="7"/>
  <c r="S238" i="7" s="1"/>
  <c r="S376" i="7"/>
  <c r="S377" i="7" s="1"/>
  <c r="S350" i="7"/>
  <c r="S351" i="7" s="1"/>
  <c r="S328" i="7"/>
  <c r="S329" i="7" s="1"/>
  <c r="S226" i="7"/>
  <c r="S206" i="7"/>
  <c r="S207" i="7" s="1"/>
  <c r="S177" i="7"/>
  <c r="S178" i="7" s="1"/>
  <c r="S65" i="7"/>
  <c r="S81" i="7"/>
  <c r="S82" i="7" s="1"/>
  <c r="S98" i="7"/>
  <c r="S99" i="7" s="1"/>
  <c r="S200" i="7"/>
  <c r="S201" i="7" s="1"/>
  <c r="S391" i="7"/>
  <c r="S392" i="7" s="1"/>
  <c r="S150" i="7"/>
  <c r="S151" i="7" s="1"/>
  <c r="S144" i="7"/>
  <c r="S145" i="7" s="1"/>
  <c r="S308" i="7"/>
  <c r="S309" i="7" s="1"/>
  <c r="S110" i="7"/>
  <c r="S111" i="7" s="1"/>
  <c r="S102" i="7"/>
  <c r="S103" i="7" s="1"/>
  <c r="S162" i="7"/>
  <c r="S163" i="7" s="1"/>
  <c r="S47" i="7"/>
  <c r="S48" i="7" s="1"/>
  <c r="S366" i="7"/>
  <c r="S367" i="7" s="1"/>
  <c r="S172" i="7"/>
  <c r="S173" i="7" s="1"/>
  <c r="S11" i="7"/>
  <c r="S12" i="7" s="1"/>
  <c r="S258" i="7"/>
  <c r="S259" i="7" s="1"/>
  <c r="S62" i="7"/>
  <c r="S63" i="7" s="1"/>
  <c r="S185" i="7"/>
  <c r="S186" i="7" s="1"/>
  <c r="S170" i="7"/>
  <c r="S171" i="7" s="1"/>
  <c r="S285" i="7"/>
  <c r="S286" i="7" s="1"/>
  <c r="S146" i="7"/>
  <c r="S147" i="7" s="1"/>
  <c r="S75" i="7"/>
  <c r="S76" i="7" s="1"/>
  <c r="S314" i="7"/>
  <c r="S315" i="7" s="1"/>
  <c r="S70" i="7"/>
  <c r="S32" i="7"/>
  <c r="S33" i="7" s="1"/>
  <c r="S227" i="7"/>
  <c r="S228" i="7" s="1"/>
  <c r="S175" i="7"/>
  <c r="S176" i="7" s="1"/>
  <c r="S365" i="7"/>
  <c r="S272" i="7"/>
  <c r="S273" i="7" s="1"/>
  <c r="S53" i="7"/>
  <c r="S7" i="7"/>
  <c r="S8" i="7" s="1"/>
  <c r="S348" i="7"/>
  <c r="S349" i="7" s="1"/>
  <c r="S202" i="7"/>
  <c r="S203" i="7" s="1"/>
  <c r="S380" i="7"/>
  <c r="S381" i="7" s="1"/>
  <c r="S335" i="7"/>
  <c r="S336" i="7" s="1"/>
  <c r="S266" i="7"/>
  <c r="S267" i="7" s="1"/>
  <c r="S278" i="7"/>
  <c r="S105" i="7"/>
  <c r="S157" i="7"/>
  <c r="S164" i="7"/>
  <c r="S165" i="7" s="1"/>
  <c r="S68" i="7"/>
  <c r="S69" i="7" s="1"/>
  <c r="S233" i="7"/>
  <c r="S234" i="7" s="1"/>
  <c r="S389" i="7"/>
  <c r="S390" i="7" s="1"/>
  <c r="S274" i="7"/>
  <c r="S275" i="7" s="1"/>
  <c r="S118" i="7"/>
  <c r="S119" i="7" s="1"/>
  <c r="S120" i="7"/>
  <c r="S121" i="7" s="1"/>
  <c r="S56" i="7"/>
  <c r="S57" i="7" s="1"/>
  <c r="S204" i="7"/>
  <c r="S205" i="7" s="1"/>
  <c r="S239" i="7"/>
  <c r="S240" i="7" s="1"/>
  <c r="S22" i="7"/>
  <c r="S23" i="7" s="1"/>
  <c r="S399" i="7"/>
  <c r="S326" i="7"/>
  <c r="S327" i="7" s="1"/>
  <c r="S337" i="7"/>
  <c r="S338" i="7" s="1"/>
  <c r="S264" i="7"/>
  <c r="S265" i="7" s="1"/>
  <c r="S248" i="7"/>
  <c r="S249" i="7" s="1"/>
  <c r="S122" i="7"/>
  <c r="S212" i="7"/>
  <c r="S213" i="7" s="1"/>
  <c r="S135" i="7"/>
  <c r="S136" i="7" s="1"/>
  <c r="S73" i="7"/>
  <c r="S74" i="7" s="1"/>
  <c r="S91" i="7"/>
  <c r="S40" i="7"/>
  <c r="S393" i="7"/>
  <c r="S394" i="7" s="1"/>
  <c r="S198" i="7"/>
  <c r="S199" i="7" s="1"/>
  <c r="S324" i="7"/>
  <c r="S325" i="7" s="1"/>
  <c r="S224" i="7"/>
  <c r="S225" i="7" s="1"/>
  <c r="S300" i="7"/>
  <c r="S301" i="7" s="1"/>
  <c r="S354" i="7"/>
  <c r="S355" i="7" s="1"/>
  <c r="S5" i="7"/>
  <c r="S6" i="7" s="1"/>
  <c r="S310" i="7"/>
  <c r="S311" i="7" s="1"/>
  <c r="S220" i="7"/>
  <c r="S221" i="7" s="1"/>
  <c r="S131" i="7"/>
  <c r="S132" i="7" s="1"/>
  <c r="S352" i="7"/>
  <c r="S353" i="7" s="1"/>
  <c r="S360" i="7"/>
  <c r="S361" i="7" s="1"/>
  <c r="S261" i="7"/>
  <c r="S313" i="7"/>
  <c r="S209" i="7"/>
  <c r="S189" i="7"/>
  <c r="S190" i="7" s="1"/>
  <c r="S174" i="7"/>
  <c r="S112" i="7"/>
  <c r="S113" i="7" s="1"/>
  <c r="S60" i="7"/>
  <c r="S61" i="7" s="1"/>
  <c r="S125" i="7"/>
  <c r="S126" i="7" s="1"/>
  <c r="S279" i="7"/>
  <c r="S280" i="7" s="1"/>
  <c r="S45" i="7"/>
  <c r="S46" i="7" s="1"/>
  <c r="S24" i="7"/>
  <c r="S25" i="7" s="1"/>
  <c r="S222" i="7"/>
  <c r="S223" i="7" s="1"/>
  <c r="S20" i="7"/>
  <c r="S21" i="7" s="1"/>
  <c r="S316" i="7"/>
  <c r="S317" i="7" s="1"/>
  <c r="S71" i="7"/>
  <c r="S72" i="7" s="1"/>
  <c r="S96" i="7"/>
  <c r="S97" i="7" s="1"/>
  <c r="S341" i="7"/>
  <c r="S342" i="7" s="1"/>
  <c r="S287" i="7"/>
  <c r="S288" i="7" s="1"/>
  <c r="S2" i="7"/>
  <c r="S148" i="7"/>
  <c r="S149" i="7" s="1"/>
  <c r="S123" i="7"/>
  <c r="S124" i="7" s="1"/>
  <c r="S17" i="7"/>
  <c r="S18" i="7" s="1"/>
  <c r="S378" i="7"/>
  <c r="S379" i="7" s="1"/>
  <c r="S291" i="7"/>
  <c r="S292" i="7" s="1"/>
  <c r="S276" i="7"/>
  <c r="S277" i="7" s="1"/>
  <c r="S191" i="7"/>
  <c r="S87" i="7"/>
  <c r="S36" i="7"/>
  <c r="S58" i="7"/>
  <c r="S59" i="7" s="1"/>
  <c r="S139" i="7"/>
  <c r="S306" i="7"/>
  <c r="S307" i="7" s="1"/>
  <c r="S88" i="7"/>
  <c r="S89" i="7" s="1"/>
  <c r="S30" i="7"/>
  <c r="S31" i="7" s="1"/>
  <c r="S246" i="7"/>
  <c r="S247" i="7" s="1"/>
  <c r="S322" i="7"/>
  <c r="S323" i="7" s="1"/>
  <c r="S187" i="7"/>
  <c r="S188" i="7" s="1"/>
  <c r="S298" i="7"/>
  <c r="S299" i="7" s="1"/>
  <c r="S28" i="7"/>
  <c r="S29" i="7" s="1"/>
  <c r="S304" i="7"/>
  <c r="S305" i="7" s="1"/>
  <c r="S158" i="7"/>
  <c r="S159" i="7" s="1"/>
  <c r="S368" i="7"/>
  <c r="S369" i="7" s="1"/>
  <c r="S347" i="7"/>
  <c r="S250" i="7"/>
  <c r="S251" i="7" s="1"/>
  <c r="S19" i="7"/>
  <c r="S34" i="7"/>
  <c r="S35" i="7" s="1"/>
  <c r="S362" i="7"/>
  <c r="S363" i="7" s="1"/>
  <c r="S100" i="7"/>
  <c r="S101" i="7" s="1"/>
  <c r="A36" i="10" l="1"/>
  <c r="C38" i="10"/>
  <c r="C130" i="7"/>
  <c r="A128" i="7"/>
  <c r="A38" i="10" l="1"/>
  <c r="C40" i="10"/>
  <c r="C132" i="7"/>
  <c r="A130" i="7"/>
  <c r="C396" i="2"/>
  <c r="C394" i="2"/>
  <c r="C391" i="2"/>
  <c r="O389" i="2" s="1"/>
  <c r="C389" i="2"/>
  <c r="C387" i="2"/>
  <c r="C385" i="2"/>
  <c r="C383" i="2"/>
  <c r="C381" i="2"/>
  <c r="C379" i="2"/>
  <c r="Q377" i="2" s="1"/>
  <c r="C377" i="2"/>
  <c r="C374" i="2"/>
  <c r="C372" i="2"/>
  <c r="C370" i="2"/>
  <c r="C368" i="2"/>
  <c r="C366" i="2"/>
  <c r="M364" i="2" s="1"/>
  <c r="M365" i="2" s="1"/>
  <c r="C364" i="2"/>
  <c r="C362" i="2"/>
  <c r="C360" i="2"/>
  <c r="C357" i="2"/>
  <c r="C355" i="2"/>
  <c r="C353" i="2"/>
  <c r="Q351" i="2" s="1"/>
  <c r="C351" i="2"/>
  <c r="C349" i="2"/>
  <c r="C347" i="2"/>
  <c r="C345" i="2"/>
  <c r="C343" i="2"/>
  <c r="D343" i="2" s="1"/>
  <c r="D344" i="2" s="1"/>
  <c r="C340" i="2"/>
  <c r="S338" i="2" s="1"/>
  <c r="C338" i="2"/>
  <c r="C336" i="2"/>
  <c r="C334" i="2"/>
  <c r="C332" i="2"/>
  <c r="C330" i="2"/>
  <c r="C328" i="2"/>
  <c r="S326" i="2" s="1"/>
  <c r="C326" i="2"/>
  <c r="C323" i="2"/>
  <c r="C321" i="2"/>
  <c r="D321" i="2" s="1"/>
  <c r="D322" i="2" s="1"/>
  <c r="C319" i="2"/>
  <c r="C317" i="2"/>
  <c r="C315" i="2"/>
  <c r="S313" i="2" s="1"/>
  <c r="C313" i="2"/>
  <c r="C311" i="2"/>
  <c r="C309" i="2"/>
  <c r="C306" i="2"/>
  <c r="C304" i="2"/>
  <c r="C302" i="2"/>
  <c r="D302" i="2" s="1"/>
  <c r="D303" i="2" s="1"/>
  <c r="C300" i="2"/>
  <c r="C298" i="2"/>
  <c r="C296" i="2"/>
  <c r="C294" i="2"/>
  <c r="C292" i="2"/>
  <c r="O289" i="2" s="1"/>
  <c r="C289" i="2"/>
  <c r="C287" i="2"/>
  <c r="C285" i="2"/>
  <c r="C283" i="2"/>
  <c r="C281" i="2"/>
  <c r="C279" i="2"/>
  <c r="S277" i="2" s="1"/>
  <c r="C277" i="2"/>
  <c r="C275" i="2"/>
  <c r="C272" i="2"/>
  <c r="C270" i="2"/>
  <c r="C268" i="2"/>
  <c r="C266" i="2"/>
  <c r="Q264" i="2" s="1"/>
  <c r="C264" i="2"/>
  <c r="C262" i="2"/>
  <c r="C260" i="2"/>
  <c r="C258" i="2"/>
  <c r="C255" i="2"/>
  <c r="C253" i="2"/>
  <c r="Q251" i="2" s="1"/>
  <c r="C251" i="2"/>
  <c r="C249" i="2"/>
  <c r="C247" i="2"/>
  <c r="C245" i="2"/>
  <c r="C243" i="2"/>
  <c r="C241" i="2"/>
  <c r="O238" i="2" s="1"/>
  <c r="C238" i="2"/>
  <c r="C236" i="2"/>
  <c r="C234" i="2"/>
  <c r="C232" i="2"/>
  <c r="C230" i="2"/>
  <c r="C228" i="2"/>
  <c r="S226" i="2" s="1"/>
  <c r="C226" i="2"/>
  <c r="C224" i="2"/>
  <c r="C221" i="2"/>
  <c r="C219" i="2"/>
  <c r="C217" i="2"/>
  <c r="C215" i="2"/>
  <c r="C213" i="2"/>
  <c r="C211" i="2"/>
  <c r="C209" i="2"/>
  <c r="C207" i="2"/>
  <c r="D207" i="2" s="1"/>
  <c r="D208" i="2" s="1"/>
  <c r="C204" i="2"/>
  <c r="C202" i="2"/>
  <c r="C200" i="2"/>
  <c r="C198" i="2"/>
  <c r="C196" i="2"/>
  <c r="C194" i="2"/>
  <c r="C192" i="2"/>
  <c r="N190" i="2" s="1"/>
  <c r="N191" i="2" s="1"/>
  <c r="C190" i="2"/>
  <c r="C187" i="2"/>
  <c r="C185" i="2"/>
  <c r="C181" i="2"/>
  <c r="C179" i="2"/>
  <c r="P177" i="2" s="1"/>
  <c r="P178" i="2" s="1"/>
  <c r="C177" i="2"/>
  <c r="C175" i="2"/>
  <c r="C173" i="2"/>
  <c r="C170" i="2"/>
  <c r="C168" i="2"/>
  <c r="C166" i="2"/>
  <c r="S164" i="2" s="1"/>
  <c r="S165" i="2" s="1"/>
  <c r="C164" i="2"/>
  <c r="C162" i="2"/>
  <c r="C160" i="2"/>
  <c r="C158" i="2"/>
  <c r="C156" i="2"/>
  <c r="C153" i="2"/>
  <c r="R151" i="2" s="1"/>
  <c r="R152" i="2" s="1"/>
  <c r="C151" i="2"/>
  <c r="C149" i="2"/>
  <c r="D149" i="2" s="1"/>
  <c r="D150" i="2" s="1"/>
  <c r="C147" i="2"/>
  <c r="D147" i="2" s="1"/>
  <c r="D148" i="2" s="1"/>
  <c r="C145" i="2"/>
  <c r="D145" i="2" s="1"/>
  <c r="D146" i="2" s="1"/>
  <c r="C143" i="2"/>
  <c r="C141" i="2"/>
  <c r="C139" i="2"/>
  <c r="R126" i="2"/>
  <c r="R127" i="2" s="1"/>
  <c r="C119" i="2"/>
  <c r="D119" i="2" s="1"/>
  <c r="D120" i="2" s="1"/>
  <c r="C117" i="2"/>
  <c r="D117" i="2" s="1"/>
  <c r="D118" i="2" s="1"/>
  <c r="C115" i="2"/>
  <c r="S113" i="2" s="1"/>
  <c r="S114" i="2" s="1"/>
  <c r="C113" i="2"/>
  <c r="C111" i="2"/>
  <c r="C109" i="2"/>
  <c r="C107" i="2"/>
  <c r="C105" i="2"/>
  <c r="D94" i="2"/>
  <c r="D95" i="2" s="1"/>
  <c r="G90" i="2"/>
  <c r="G91" i="2" s="1"/>
  <c r="C85" i="2"/>
  <c r="C83" i="2"/>
  <c r="C81" i="2"/>
  <c r="C79" i="2"/>
  <c r="S77" i="2" s="1"/>
  <c r="S78" i="2" s="1"/>
  <c r="C77" i="2"/>
  <c r="C75" i="2"/>
  <c r="C73" i="2"/>
  <c r="C71" i="2"/>
  <c r="C68" i="2"/>
  <c r="C66" i="2"/>
  <c r="S64" i="2" s="1"/>
  <c r="S65" i="2" s="1"/>
  <c r="C64" i="2"/>
  <c r="C62" i="2"/>
  <c r="C60" i="2"/>
  <c r="C58" i="2"/>
  <c r="C56" i="2"/>
  <c r="C54" i="2"/>
  <c r="R51" i="2" s="1"/>
  <c r="R52" i="2" s="1"/>
  <c r="C51" i="2"/>
  <c r="C49" i="2"/>
  <c r="C47" i="2"/>
  <c r="C45" i="2"/>
  <c r="D45" i="2" s="1"/>
  <c r="D46" i="2" s="1"/>
  <c r="C43" i="2"/>
  <c r="C41" i="2"/>
  <c r="C37" i="2"/>
  <c r="C34" i="2"/>
  <c r="D34" i="2" s="1"/>
  <c r="D35" i="2" s="1"/>
  <c r="C32" i="2"/>
  <c r="C30" i="2"/>
  <c r="C28" i="2"/>
  <c r="S26" i="2" s="1"/>
  <c r="S27" i="2" s="1"/>
  <c r="C17" i="2"/>
  <c r="C15" i="2"/>
  <c r="R13" i="2" s="1"/>
  <c r="R14" i="2" s="1"/>
  <c r="C26" i="2"/>
  <c r="C24" i="2"/>
  <c r="C22" i="2"/>
  <c r="D22" i="2" s="1"/>
  <c r="D23" i="2" s="1"/>
  <c r="C20" i="2"/>
  <c r="C13" i="2"/>
  <c r="C11" i="2"/>
  <c r="C9" i="2"/>
  <c r="D9" i="2" s="1"/>
  <c r="D10" i="2" s="1"/>
  <c r="C7" i="2"/>
  <c r="C5" i="2"/>
  <c r="D5" i="2" s="1"/>
  <c r="D6" i="2" s="1"/>
  <c r="C4" i="2"/>
  <c r="C6" i="2" s="1"/>
  <c r="C3" i="2"/>
  <c r="E1" i="2"/>
  <c r="A6" i="2" l="1"/>
  <c r="C8" i="2"/>
  <c r="A40" i="10"/>
  <c r="C42" i="10"/>
  <c r="A132" i="7"/>
  <c r="C134" i="7"/>
  <c r="E39" i="2"/>
  <c r="E40" i="2" s="1"/>
  <c r="E183" i="2"/>
  <c r="E184" i="2" s="1"/>
  <c r="I177" i="2"/>
  <c r="I178" i="2" s="1"/>
  <c r="R377" i="2"/>
  <c r="D253" i="2"/>
  <c r="D254" i="2" s="1"/>
  <c r="L377" i="2"/>
  <c r="J264" i="2"/>
  <c r="R264" i="2"/>
  <c r="N177" i="2"/>
  <c r="N178" i="2" s="1"/>
  <c r="H389" i="2"/>
  <c r="R39" i="2"/>
  <c r="R40" i="2" s="1"/>
  <c r="P39" i="2"/>
  <c r="P40" i="2" s="1"/>
  <c r="Q39" i="2"/>
  <c r="Q40" i="2" s="1"/>
  <c r="O39" i="2"/>
  <c r="O40" i="2" s="1"/>
  <c r="S39" i="2"/>
  <c r="S40" i="2" s="1"/>
  <c r="N39" i="2"/>
  <c r="N40" i="2" s="1"/>
  <c r="J389" i="2"/>
  <c r="R389" i="2"/>
  <c r="L351" i="2"/>
  <c r="P389" i="2"/>
  <c r="R351" i="2"/>
  <c r="R251" i="2"/>
  <c r="N338" i="2"/>
  <c r="P238" i="2"/>
  <c r="M190" i="2"/>
  <c r="M191" i="2" s="1"/>
  <c r="P326" i="2"/>
  <c r="L190" i="2"/>
  <c r="L191" i="2" s="1"/>
  <c r="R190" i="2"/>
  <c r="R191" i="2" s="1"/>
  <c r="N364" i="2"/>
  <c r="N365" i="2" s="1"/>
  <c r="H289" i="2"/>
  <c r="E175" i="2"/>
  <c r="E176" i="2" s="1"/>
  <c r="E2" i="2"/>
  <c r="E325" i="2"/>
  <c r="E240" i="2"/>
  <c r="E53" i="2"/>
  <c r="E342" i="2"/>
  <c r="E308" i="2"/>
  <c r="E206" i="2"/>
  <c r="E172" i="2"/>
  <c r="E155" i="2"/>
  <c r="E121" i="2"/>
  <c r="E87" i="2"/>
  <c r="E70" i="2"/>
  <c r="E376" i="2"/>
  <c r="E359" i="2"/>
  <c r="E274" i="2"/>
  <c r="E189" i="2"/>
  <c r="E104" i="2"/>
  <c r="E19" i="2"/>
  <c r="E393" i="2"/>
  <c r="E291" i="2"/>
  <c r="E257" i="2"/>
  <c r="E223" i="2"/>
  <c r="E138" i="2"/>
  <c r="E36" i="2"/>
  <c r="J377" i="2"/>
  <c r="P289" i="2"/>
  <c r="L277" i="2"/>
  <c r="N64" i="2"/>
  <c r="N65" i="2" s="1"/>
  <c r="I389" i="2"/>
  <c r="Q389" i="2"/>
  <c r="O364" i="2"/>
  <c r="O365" i="2" s="1"/>
  <c r="K377" i="2"/>
  <c r="S377" i="2"/>
  <c r="S351" i="2"/>
  <c r="Q326" i="2"/>
  <c r="I289" i="2"/>
  <c r="Q289" i="2"/>
  <c r="M277" i="2"/>
  <c r="K264" i="2"/>
  <c r="S264" i="2"/>
  <c r="S251" i="2"/>
  <c r="Q238" i="2"/>
  <c r="P364" i="2"/>
  <c r="P365" i="2" s="1"/>
  <c r="R326" i="2"/>
  <c r="J289" i="2"/>
  <c r="R289" i="2"/>
  <c r="N277" i="2"/>
  <c r="L264" i="2"/>
  <c r="L251" i="2"/>
  <c r="P226" i="2"/>
  <c r="R238" i="2"/>
  <c r="K389" i="2"/>
  <c r="S389" i="2"/>
  <c r="Q364" i="2"/>
  <c r="Q365" i="2" s="1"/>
  <c r="M377" i="2"/>
  <c r="M351" i="2"/>
  <c r="O338" i="2"/>
  <c r="K289" i="2"/>
  <c r="S289" i="2"/>
  <c r="O277" i="2"/>
  <c r="M264" i="2"/>
  <c r="M251" i="2"/>
  <c r="Q226" i="2"/>
  <c r="S238" i="2"/>
  <c r="K177" i="2"/>
  <c r="K178" i="2" s="1"/>
  <c r="L389" i="2"/>
  <c r="J364" i="2"/>
  <c r="J365" i="2" s="1"/>
  <c r="R364" i="2"/>
  <c r="R365" i="2" s="1"/>
  <c r="N377" i="2"/>
  <c r="N351" i="2"/>
  <c r="P338" i="2"/>
  <c r="R313" i="2"/>
  <c r="L289" i="2"/>
  <c r="H277" i="2"/>
  <c r="P277" i="2"/>
  <c r="N264" i="2"/>
  <c r="N251" i="2"/>
  <c r="R226" i="2"/>
  <c r="M389" i="2"/>
  <c r="K364" i="2"/>
  <c r="K365" i="2" s="1"/>
  <c r="S364" i="2"/>
  <c r="S365" i="2" s="1"/>
  <c r="O377" i="2"/>
  <c r="O351" i="2"/>
  <c r="Q338" i="2"/>
  <c r="M289" i="2"/>
  <c r="I277" i="2"/>
  <c r="Q277" i="2"/>
  <c r="O264" i="2"/>
  <c r="O251" i="2"/>
  <c r="N51" i="2"/>
  <c r="N52" i="2" s="1"/>
  <c r="G190" i="2"/>
  <c r="G191" i="2" s="1"/>
  <c r="Q177" i="2"/>
  <c r="Q178" i="2" s="1"/>
  <c r="F389" i="2"/>
  <c r="N389" i="2"/>
  <c r="L364" i="2"/>
  <c r="L365" i="2" s="1"/>
  <c r="H377" i="2"/>
  <c r="P377" i="2"/>
  <c r="P351" i="2"/>
  <c r="R338" i="2"/>
  <c r="F289" i="2"/>
  <c r="N289" i="2"/>
  <c r="J277" i="2"/>
  <c r="R277" i="2"/>
  <c r="P264" i="2"/>
  <c r="P251" i="2"/>
  <c r="N238" i="2"/>
  <c r="I77" i="2"/>
  <c r="I78" i="2" s="1"/>
  <c r="K190" i="2"/>
  <c r="K191" i="2" s="1"/>
  <c r="G389" i="2"/>
  <c r="I377" i="2"/>
  <c r="G289" i="2"/>
  <c r="K277" i="2"/>
  <c r="P126" i="2"/>
  <c r="P127" i="2" s="1"/>
  <c r="K77" i="2"/>
  <c r="K78" i="2" s="1"/>
  <c r="I190" i="2"/>
  <c r="I191" i="2" s="1"/>
  <c r="S190" i="2"/>
  <c r="S191" i="2" s="1"/>
  <c r="S177" i="2"/>
  <c r="S178" i="2" s="1"/>
  <c r="L64" i="2"/>
  <c r="L65" i="2" s="1"/>
  <c r="L77" i="2"/>
  <c r="L78" i="2" s="1"/>
  <c r="J190" i="2"/>
  <c r="J191" i="2" s="1"/>
  <c r="H177" i="2"/>
  <c r="H178" i="2" s="1"/>
  <c r="D264" i="2"/>
  <c r="D265" i="2" s="1"/>
  <c r="P51" i="2"/>
  <c r="P52" i="2" s="1"/>
  <c r="O190" i="2"/>
  <c r="O191" i="2" s="1"/>
  <c r="O177" i="2"/>
  <c r="O178" i="2" s="1"/>
  <c r="O51" i="2"/>
  <c r="O52" i="2" s="1"/>
  <c r="Q190" i="2"/>
  <c r="Q191" i="2" s="1"/>
  <c r="N77" i="2"/>
  <c r="N78" i="2" s="1"/>
  <c r="E145" i="2"/>
  <c r="E146" i="2" s="1"/>
  <c r="S51" i="2"/>
  <c r="S52" i="2" s="1"/>
  <c r="Q51" i="2"/>
  <c r="Q52" i="2" s="1"/>
  <c r="L51" i="2"/>
  <c r="L52" i="2" s="1"/>
  <c r="R64" i="2"/>
  <c r="R65" i="2" s="1"/>
  <c r="O77" i="2"/>
  <c r="O78" i="2" s="1"/>
  <c r="D109" i="2"/>
  <c r="D110" i="2" s="1"/>
  <c r="E124" i="2"/>
  <c r="E125" i="2" s="1"/>
  <c r="R113" i="2"/>
  <c r="R114" i="2" s="1"/>
  <c r="O151" i="2"/>
  <c r="O152" i="2" s="1"/>
  <c r="P164" i="2"/>
  <c r="P165" i="2" s="1"/>
  <c r="E209" i="2"/>
  <c r="E210" i="2" s="1"/>
  <c r="M51" i="2"/>
  <c r="M52" i="2" s="1"/>
  <c r="Q77" i="2"/>
  <c r="Q78" i="2" s="1"/>
  <c r="E109" i="2"/>
  <c r="E110" i="2" s="1"/>
  <c r="D111" i="2"/>
  <c r="D112" i="2" s="1"/>
  <c r="L177" i="2"/>
  <c r="L178" i="2" s="1"/>
  <c r="R177" i="2"/>
  <c r="R178" i="2" s="1"/>
  <c r="J177" i="2"/>
  <c r="J178" i="2" s="1"/>
  <c r="Q151" i="2"/>
  <c r="Q152" i="2" s="1"/>
  <c r="Q164" i="2"/>
  <c r="Q165" i="2" s="1"/>
  <c r="M177" i="2"/>
  <c r="M178" i="2" s="1"/>
  <c r="E207" i="2"/>
  <c r="E208" i="2" s="1"/>
  <c r="O64" i="2"/>
  <c r="O65" i="2" s="1"/>
  <c r="K64" i="2"/>
  <c r="K65" i="2" s="1"/>
  <c r="M64" i="2"/>
  <c r="M65" i="2" s="1"/>
  <c r="J64" i="2"/>
  <c r="J65" i="2" s="1"/>
  <c r="E179" i="2"/>
  <c r="E180" i="2" s="1"/>
  <c r="R164" i="2"/>
  <c r="R165" i="2" s="1"/>
  <c r="R77" i="2"/>
  <c r="R78" i="2" s="1"/>
  <c r="J77" i="2"/>
  <c r="J78" i="2" s="1"/>
  <c r="P77" i="2"/>
  <c r="P78" i="2" s="1"/>
  <c r="H77" i="2"/>
  <c r="H78" i="2" s="1"/>
  <c r="E139" i="2"/>
  <c r="E140" i="2" s="1"/>
  <c r="E141" i="2"/>
  <c r="E142" i="2" s="1"/>
  <c r="P151" i="2"/>
  <c r="P152" i="2" s="1"/>
  <c r="N151" i="2"/>
  <c r="N152" i="2" s="1"/>
  <c r="S151" i="2"/>
  <c r="S152" i="2" s="1"/>
  <c r="E73" i="2"/>
  <c r="E74" i="2" s="1"/>
  <c r="E117" i="2"/>
  <c r="E118" i="2" s="1"/>
  <c r="D136" i="2"/>
  <c r="D137" i="2" s="1"/>
  <c r="N164" i="2"/>
  <c r="N165" i="2" s="1"/>
  <c r="L164" i="2"/>
  <c r="L165" i="2" s="1"/>
  <c r="D175" i="2"/>
  <c r="D176" i="2" s="1"/>
  <c r="J164" i="2"/>
  <c r="J165" i="2" s="1"/>
  <c r="E211" i="2"/>
  <c r="E212" i="2" s="1"/>
  <c r="E119" i="2"/>
  <c r="E120" i="2" s="1"/>
  <c r="E136" i="2"/>
  <c r="E137" i="2" s="1"/>
  <c r="K164" i="2"/>
  <c r="K165" i="2" s="1"/>
  <c r="R213" i="2"/>
  <c r="R214" i="2" s="1"/>
  <c r="S213" i="2"/>
  <c r="S214" i="2" s="1"/>
  <c r="D215" i="2"/>
  <c r="D216" i="2" s="1"/>
  <c r="E343" i="2"/>
  <c r="E344" i="2" s="1"/>
  <c r="E302" i="2"/>
  <c r="E303" i="2" s="1"/>
  <c r="E294" i="2"/>
  <c r="E295" i="2" s="1"/>
  <c r="E328" i="2"/>
  <c r="E329" i="2" s="1"/>
  <c r="E277" i="2"/>
  <c r="E278" i="2" s="1"/>
  <c r="E247" i="2"/>
  <c r="E248" i="2" s="1"/>
  <c r="E226" i="2"/>
  <c r="E227" i="2" s="1"/>
  <c r="E279" i="2"/>
  <c r="E280" i="2" s="1"/>
  <c r="E147" i="2"/>
  <c r="E148" i="2" s="1"/>
  <c r="E230" i="2"/>
  <c r="E231" i="2" s="1"/>
  <c r="E88" i="2"/>
  <c r="E89" i="2" s="1"/>
  <c r="P64" i="2"/>
  <c r="P65" i="2" s="1"/>
  <c r="M77" i="2"/>
  <c r="M78" i="2" s="1"/>
  <c r="D143" i="2"/>
  <c r="D144" i="2" s="1"/>
  <c r="E177" i="2"/>
  <c r="E178" i="2" s="1"/>
  <c r="L151" i="2"/>
  <c r="L152" i="2" s="1"/>
  <c r="M164" i="2"/>
  <c r="M165" i="2" s="1"/>
  <c r="D213" i="2"/>
  <c r="D214" i="2" s="1"/>
  <c r="E215" i="2"/>
  <c r="E216" i="2" s="1"/>
  <c r="Q26" i="2"/>
  <c r="Q27" i="2" s="1"/>
  <c r="R26" i="2"/>
  <c r="R27" i="2" s="1"/>
  <c r="Q64" i="2"/>
  <c r="Q65" i="2" s="1"/>
  <c r="E143" i="2"/>
  <c r="E144" i="2" s="1"/>
  <c r="Q139" i="2"/>
  <c r="Q140" i="2" s="1"/>
  <c r="E173" i="2"/>
  <c r="E174" i="2" s="1"/>
  <c r="D196" i="2"/>
  <c r="D197" i="2" s="1"/>
  <c r="E196" i="2"/>
  <c r="E197" i="2" s="1"/>
  <c r="M151" i="2"/>
  <c r="M152" i="2" s="1"/>
  <c r="O164" i="2"/>
  <c r="O165" i="2" s="1"/>
  <c r="Q126" i="2"/>
  <c r="Q127" i="2" s="1"/>
  <c r="F190" i="2"/>
  <c r="F191" i="2" s="1"/>
  <c r="F90" i="2"/>
  <c r="F91" i="2" s="1"/>
  <c r="S126" i="2"/>
  <c r="S127" i="2" s="1"/>
  <c r="H190" i="2"/>
  <c r="H191" i="2" s="1"/>
  <c r="P190" i="2"/>
  <c r="P191" i="2" s="1"/>
  <c r="E313" i="2"/>
  <c r="E314" i="2" s="1"/>
  <c r="E228" i="2"/>
  <c r="E229" i="2" s="1"/>
  <c r="E332" i="2"/>
  <c r="E333" i="2" s="1"/>
  <c r="D332" i="2"/>
  <c r="D333" i="2" s="1"/>
  <c r="D353" i="2"/>
  <c r="D354" i="2" s="1"/>
  <c r="D230" i="2"/>
  <c r="D231" i="2" s="1"/>
  <c r="E264" i="2"/>
  <c r="E265" i="2" s="1"/>
  <c r="D317" i="2"/>
  <c r="D318" i="2" s="1"/>
  <c r="E321" i="2"/>
  <c r="E322" i="2" s="1"/>
  <c r="E381" i="2"/>
  <c r="E382" i="2" s="1"/>
  <c r="D326" i="2"/>
  <c r="D327" i="2" s="1"/>
  <c r="D381" i="2"/>
  <c r="D382" i="2" s="1"/>
  <c r="D396" i="2"/>
  <c r="D397" i="2" s="1"/>
  <c r="E396" i="2"/>
  <c r="E397" i="2" s="1"/>
  <c r="D391" i="2"/>
  <c r="D392" i="2" s="1"/>
  <c r="E391" i="2"/>
  <c r="E392" i="2" s="1"/>
  <c r="D387" i="2"/>
  <c r="D388" i="2" s="1"/>
  <c r="E385" i="2"/>
  <c r="E386" i="2" s="1"/>
  <c r="D383" i="2"/>
  <c r="D384" i="2" s="1"/>
  <c r="E383" i="2"/>
  <c r="E384" i="2" s="1"/>
  <c r="D377" i="2"/>
  <c r="D378" i="2" s="1"/>
  <c r="E377" i="2"/>
  <c r="E378" i="2" s="1"/>
  <c r="D394" i="2"/>
  <c r="D395" i="2" s="1"/>
  <c r="E394" i="2"/>
  <c r="E395" i="2" s="1"/>
  <c r="D372" i="2"/>
  <c r="D373" i="2" s="1"/>
  <c r="E372" i="2"/>
  <c r="E373" i="2" s="1"/>
  <c r="D370" i="2"/>
  <c r="D371" i="2" s="1"/>
  <c r="E370" i="2"/>
  <c r="E371" i="2" s="1"/>
  <c r="E364" i="2"/>
  <c r="E365" i="2" s="1"/>
  <c r="D357" i="2"/>
  <c r="D358" i="2" s="1"/>
  <c r="E357" i="2"/>
  <c r="E358" i="2" s="1"/>
  <c r="D355" i="2"/>
  <c r="D356" i="2" s="1"/>
  <c r="E351" i="2"/>
  <c r="E352" i="2" s="1"/>
  <c r="D349" i="2"/>
  <c r="D350" i="2" s="1"/>
  <c r="E349" i="2"/>
  <c r="E350" i="2" s="1"/>
  <c r="E347" i="2"/>
  <c r="E348" i="2" s="1"/>
  <c r="E387" i="2"/>
  <c r="E388" i="2" s="1"/>
  <c r="D389" i="2"/>
  <c r="D390" i="2" s="1"/>
  <c r="D379" i="2"/>
  <c r="D380" i="2" s="1"/>
  <c r="E389" i="2"/>
  <c r="E390" i="2" s="1"/>
  <c r="E379" i="2"/>
  <c r="E380" i="2" s="1"/>
  <c r="D385" i="2"/>
  <c r="D386" i="2" s="1"/>
  <c r="D360" i="2"/>
  <c r="D361" i="2" s="1"/>
  <c r="D366" i="2"/>
  <c r="D367" i="2" s="1"/>
  <c r="E360" i="2"/>
  <c r="E361" i="2" s="1"/>
  <c r="E366" i="2"/>
  <c r="E367" i="2" s="1"/>
  <c r="D362" i="2"/>
  <c r="D363" i="2" s="1"/>
  <c r="E362" i="2"/>
  <c r="E363" i="2" s="1"/>
  <c r="D368" i="2"/>
  <c r="D369" i="2" s="1"/>
  <c r="E368" i="2"/>
  <c r="E369" i="2" s="1"/>
  <c r="D374" i="2"/>
  <c r="D375" i="2" s="1"/>
  <c r="D364" i="2"/>
  <c r="D365" i="2" s="1"/>
  <c r="E374" i="2"/>
  <c r="E375" i="2" s="1"/>
  <c r="E353" i="2"/>
  <c r="E354" i="2" s="1"/>
  <c r="D345" i="2"/>
  <c r="D346" i="2" s="1"/>
  <c r="E355" i="2"/>
  <c r="E356" i="2" s="1"/>
  <c r="E345" i="2"/>
  <c r="E346" i="2" s="1"/>
  <c r="D351" i="2"/>
  <c r="D352" i="2" s="1"/>
  <c r="D347" i="2"/>
  <c r="D348" i="2" s="1"/>
  <c r="D338" i="2"/>
  <c r="D339" i="2" s="1"/>
  <c r="E338" i="2"/>
  <c r="E339" i="2" s="1"/>
  <c r="D336" i="2"/>
  <c r="D337" i="2" s="1"/>
  <c r="D334" i="2"/>
  <c r="D335" i="2" s="1"/>
  <c r="E330" i="2"/>
  <c r="E331" i="2" s="1"/>
  <c r="D328" i="2"/>
  <c r="D329" i="2" s="1"/>
  <c r="E326" i="2"/>
  <c r="E327" i="2" s="1"/>
  <c r="D319" i="2"/>
  <c r="D320" i="2" s="1"/>
  <c r="E315" i="2"/>
  <c r="E316" i="2" s="1"/>
  <c r="D315" i="2"/>
  <c r="D316" i="2" s="1"/>
  <c r="D311" i="2"/>
  <c r="D312" i="2" s="1"/>
  <c r="E311" i="2"/>
  <c r="E312" i="2" s="1"/>
  <c r="D309" i="2"/>
  <c r="D310" i="2" s="1"/>
  <c r="E309" i="2"/>
  <c r="E310" i="2" s="1"/>
  <c r="E304" i="2"/>
  <c r="E305" i="2" s="1"/>
  <c r="D300" i="2"/>
  <c r="D301" i="2" s="1"/>
  <c r="E296" i="2"/>
  <c r="E297" i="2" s="1"/>
  <c r="D294" i="2"/>
  <c r="D295" i="2" s="1"/>
  <c r="D287" i="2"/>
  <c r="D288" i="2" s="1"/>
  <c r="E287" i="2"/>
  <c r="E288" i="2" s="1"/>
  <c r="D285" i="2"/>
  <c r="D286" i="2" s="1"/>
  <c r="E285" i="2"/>
  <c r="E286" i="2" s="1"/>
  <c r="D283" i="2"/>
  <c r="D284" i="2" s="1"/>
  <c r="E283" i="2"/>
  <c r="E284" i="2" s="1"/>
  <c r="D277" i="2"/>
  <c r="D278" i="2" s="1"/>
  <c r="E336" i="2"/>
  <c r="E337" i="2" s="1"/>
  <c r="E334" i="2"/>
  <c r="E335" i="2" s="1"/>
  <c r="D340" i="2"/>
  <c r="D341" i="2" s="1"/>
  <c r="D330" i="2"/>
  <c r="D331" i="2" s="1"/>
  <c r="E340" i="2"/>
  <c r="E341" i="2" s="1"/>
  <c r="E319" i="2"/>
  <c r="E320" i="2" s="1"/>
  <c r="E317" i="2"/>
  <c r="E318" i="2" s="1"/>
  <c r="D323" i="2"/>
  <c r="D324" i="2" s="1"/>
  <c r="D313" i="2"/>
  <c r="D314" i="2" s="1"/>
  <c r="E323" i="2"/>
  <c r="E324" i="2" s="1"/>
  <c r="D292" i="2"/>
  <c r="D293" i="2" s="1"/>
  <c r="D298" i="2"/>
  <c r="D299" i="2" s="1"/>
  <c r="E292" i="2"/>
  <c r="E293" i="2" s="1"/>
  <c r="E298" i="2"/>
  <c r="E299" i="2" s="1"/>
  <c r="D304" i="2"/>
  <c r="D305" i="2" s="1"/>
  <c r="E300" i="2"/>
  <c r="E301" i="2" s="1"/>
  <c r="D306" i="2"/>
  <c r="D307" i="2" s="1"/>
  <c r="D296" i="2"/>
  <c r="D297" i="2" s="1"/>
  <c r="E306" i="2"/>
  <c r="E307" i="2" s="1"/>
  <c r="D275" i="2"/>
  <c r="D276" i="2" s="1"/>
  <c r="D281" i="2"/>
  <c r="D282" i="2" s="1"/>
  <c r="E275" i="2"/>
  <c r="E276" i="2" s="1"/>
  <c r="E281" i="2"/>
  <c r="E282" i="2" s="1"/>
  <c r="D289" i="2"/>
  <c r="D290" i="2" s="1"/>
  <c r="D279" i="2"/>
  <c r="D280" i="2" s="1"/>
  <c r="E289" i="2"/>
  <c r="E290" i="2" s="1"/>
  <c r="D268" i="2"/>
  <c r="D269" i="2" s="1"/>
  <c r="D266" i="2"/>
  <c r="D267" i="2" s="1"/>
  <c r="E262" i="2"/>
  <c r="E263" i="2" s="1"/>
  <c r="D260" i="2"/>
  <c r="D261" i="2" s="1"/>
  <c r="E260" i="2"/>
  <c r="E261" i="2" s="1"/>
  <c r="D258" i="2"/>
  <c r="D259" i="2" s="1"/>
  <c r="E258" i="2"/>
  <c r="E259" i="2" s="1"/>
  <c r="E253" i="2"/>
  <c r="E254" i="2" s="1"/>
  <c r="D251" i="2"/>
  <c r="D252" i="2" s="1"/>
  <c r="D249" i="2"/>
  <c r="D250" i="2" s="1"/>
  <c r="E249" i="2"/>
  <c r="E250" i="2" s="1"/>
  <c r="D247" i="2"/>
  <c r="D248" i="2" s="1"/>
  <c r="E245" i="2"/>
  <c r="E246" i="2" s="1"/>
  <c r="D243" i="2"/>
  <c r="D244" i="2" s="1"/>
  <c r="E243" i="2"/>
  <c r="E244" i="2" s="1"/>
  <c r="E241" i="2"/>
  <c r="E242" i="2" s="1"/>
  <c r="D241" i="2"/>
  <c r="D242" i="2" s="1"/>
  <c r="E268" i="2"/>
  <c r="E269" i="2" s="1"/>
  <c r="D270" i="2"/>
  <c r="D271" i="2" s="1"/>
  <c r="E270" i="2"/>
  <c r="E271" i="2" s="1"/>
  <c r="E266" i="2"/>
  <c r="E267" i="2" s="1"/>
  <c r="D272" i="2"/>
  <c r="D273" i="2" s="1"/>
  <c r="D262" i="2"/>
  <c r="D263" i="2" s="1"/>
  <c r="E272" i="2"/>
  <c r="E273" i="2" s="1"/>
  <c r="E251" i="2"/>
  <c r="E252" i="2" s="1"/>
  <c r="D255" i="2"/>
  <c r="D256" i="2" s="1"/>
  <c r="D245" i="2"/>
  <c r="D246" i="2" s="1"/>
  <c r="E255" i="2"/>
  <c r="E256" i="2" s="1"/>
  <c r="D236" i="2"/>
  <c r="D237" i="2" s="1"/>
  <c r="D234" i="2"/>
  <c r="D235" i="2" s="1"/>
  <c r="D232" i="2"/>
  <c r="D233" i="2" s="1"/>
  <c r="E232" i="2"/>
  <c r="E233" i="2" s="1"/>
  <c r="D224" i="2"/>
  <c r="D225" i="2" s="1"/>
  <c r="E224" i="2"/>
  <c r="E225" i="2" s="1"/>
  <c r="E234" i="2"/>
  <c r="E235" i="2" s="1"/>
  <c r="D226" i="2"/>
  <c r="D227" i="2" s="1"/>
  <c r="E236" i="2"/>
  <c r="E237" i="2" s="1"/>
  <c r="D238" i="2"/>
  <c r="D239" i="2" s="1"/>
  <c r="D228" i="2"/>
  <c r="D229" i="2" s="1"/>
  <c r="E238" i="2"/>
  <c r="E239" i="2" s="1"/>
  <c r="D219" i="2"/>
  <c r="D220" i="2" s="1"/>
  <c r="D217" i="2"/>
  <c r="D218" i="2" s="1"/>
  <c r="E213" i="2"/>
  <c r="E214" i="2" s="1"/>
  <c r="D204" i="2"/>
  <c r="D205" i="2" s="1"/>
  <c r="E204" i="2"/>
  <c r="E205" i="2" s="1"/>
  <c r="D198" i="2"/>
  <c r="D199" i="2" s="1"/>
  <c r="E198" i="2"/>
  <c r="E199" i="2" s="1"/>
  <c r="E217" i="2"/>
  <c r="E218" i="2" s="1"/>
  <c r="D209" i="2"/>
  <c r="D210" i="2" s="1"/>
  <c r="E219" i="2"/>
  <c r="E220" i="2" s="1"/>
  <c r="D221" i="2"/>
  <c r="D222" i="2" s="1"/>
  <c r="D211" i="2"/>
  <c r="D212" i="2" s="1"/>
  <c r="E221" i="2"/>
  <c r="E222" i="2" s="1"/>
  <c r="D187" i="2"/>
  <c r="D188" i="2" s="1"/>
  <c r="D185" i="2"/>
  <c r="D186" i="2" s="1"/>
  <c r="E185" i="2"/>
  <c r="E186" i="2" s="1"/>
  <c r="D181" i="2"/>
  <c r="D182" i="2" s="1"/>
  <c r="E181" i="2"/>
  <c r="E182" i="2" s="1"/>
  <c r="D173" i="2"/>
  <c r="D174" i="2" s="1"/>
  <c r="D170" i="2"/>
  <c r="D171" i="2" s="1"/>
  <c r="E170" i="2"/>
  <c r="E171" i="2" s="1"/>
  <c r="D168" i="2"/>
  <c r="D169" i="2" s="1"/>
  <c r="D164" i="2"/>
  <c r="D165" i="2" s="1"/>
  <c r="E164" i="2"/>
  <c r="E165" i="2" s="1"/>
  <c r="E162" i="2"/>
  <c r="E163" i="2" s="1"/>
  <c r="D158" i="2"/>
  <c r="D159" i="2" s="1"/>
  <c r="E158" i="2"/>
  <c r="E159" i="2" s="1"/>
  <c r="D151" i="2"/>
  <c r="D152" i="2" s="1"/>
  <c r="R139" i="2"/>
  <c r="R140" i="2" s="1"/>
  <c r="S139" i="2"/>
  <c r="S140" i="2" s="1"/>
  <c r="N139" i="2"/>
  <c r="N140" i="2" s="1"/>
  <c r="O139" i="2"/>
  <c r="O140" i="2" s="1"/>
  <c r="D141" i="2"/>
  <c r="D142" i="2" s="1"/>
  <c r="P139" i="2"/>
  <c r="P140" i="2" s="1"/>
  <c r="D194" i="2"/>
  <c r="D195" i="2" s="1"/>
  <c r="D200" i="2"/>
  <c r="D201" i="2" s="1"/>
  <c r="E194" i="2"/>
  <c r="E195" i="2" s="1"/>
  <c r="E200" i="2"/>
  <c r="E201" i="2" s="1"/>
  <c r="D202" i="2"/>
  <c r="D203" i="2" s="1"/>
  <c r="E202" i="2"/>
  <c r="E203" i="2" s="1"/>
  <c r="E187" i="2"/>
  <c r="E188" i="2" s="1"/>
  <c r="D190" i="2"/>
  <c r="D191" i="2" s="1"/>
  <c r="D177" i="2"/>
  <c r="D178" i="2" s="1"/>
  <c r="E190" i="2"/>
  <c r="E191" i="2" s="1"/>
  <c r="D192" i="2"/>
  <c r="D193" i="2" s="1"/>
  <c r="D179" i="2"/>
  <c r="D180" i="2" s="1"/>
  <c r="E192" i="2"/>
  <c r="E193" i="2" s="1"/>
  <c r="E168" i="2"/>
  <c r="E169" i="2" s="1"/>
  <c r="D160" i="2"/>
  <c r="D161" i="2" s="1"/>
  <c r="E160" i="2"/>
  <c r="E161" i="2" s="1"/>
  <c r="D166" i="2"/>
  <c r="D167" i="2" s="1"/>
  <c r="E166" i="2"/>
  <c r="E167" i="2" s="1"/>
  <c r="D162" i="2"/>
  <c r="D163" i="2" s="1"/>
  <c r="E151" i="2"/>
  <c r="E152" i="2" s="1"/>
  <c r="D153" i="2"/>
  <c r="D154" i="2" s="1"/>
  <c r="E153" i="2"/>
  <c r="E154" i="2" s="1"/>
  <c r="E149" i="2"/>
  <c r="E150" i="2" s="1"/>
  <c r="D156" i="2"/>
  <c r="D157" i="2" s="1"/>
  <c r="E156" i="2"/>
  <c r="E157" i="2" s="1"/>
  <c r="E132" i="2"/>
  <c r="E133" i="2" s="1"/>
  <c r="E130" i="2"/>
  <c r="E131" i="2" s="1"/>
  <c r="D128" i="2"/>
  <c r="D129" i="2" s="1"/>
  <c r="E128" i="2"/>
  <c r="E129" i="2" s="1"/>
  <c r="D105" i="2"/>
  <c r="D106" i="2" s="1"/>
  <c r="E105" i="2"/>
  <c r="E106" i="2" s="1"/>
  <c r="E102" i="2"/>
  <c r="E103" i="2" s="1"/>
  <c r="D100" i="2"/>
  <c r="D101" i="2" s="1"/>
  <c r="E100" i="2"/>
  <c r="E101" i="2" s="1"/>
  <c r="E96" i="2"/>
  <c r="E97" i="2" s="1"/>
  <c r="D96" i="2"/>
  <c r="D97" i="2" s="1"/>
  <c r="E94" i="2"/>
  <c r="E95" i="2" s="1"/>
  <c r="R90" i="2"/>
  <c r="R91" i="2" s="1"/>
  <c r="H90" i="2"/>
  <c r="H91" i="2" s="1"/>
  <c r="I90" i="2"/>
  <c r="I91" i="2" s="1"/>
  <c r="J90" i="2"/>
  <c r="J91" i="2" s="1"/>
  <c r="L90" i="2"/>
  <c r="L91" i="2" s="1"/>
  <c r="N90" i="2"/>
  <c r="N91" i="2" s="1"/>
  <c r="M90" i="2"/>
  <c r="M91" i="2" s="1"/>
  <c r="O90" i="2"/>
  <c r="O91" i="2" s="1"/>
  <c r="P90" i="2"/>
  <c r="P91" i="2" s="1"/>
  <c r="Q90" i="2"/>
  <c r="Q91" i="2" s="1"/>
  <c r="K90" i="2"/>
  <c r="K91" i="2" s="1"/>
  <c r="S90" i="2"/>
  <c r="S91" i="2" s="1"/>
  <c r="D92" i="2"/>
  <c r="D93" i="2" s="1"/>
  <c r="E92" i="2"/>
  <c r="E93" i="2" s="1"/>
  <c r="D124" i="2"/>
  <c r="D125" i="2" s="1"/>
  <c r="D132" i="2"/>
  <c r="D133" i="2" s="1"/>
  <c r="D126" i="2"/>
  <c r="D127" i="2" s="1"/>
  <c r="D134" i="2"/>
  <c r="D135" i="2" s="1"/>
  <c r="E126" i="2"/>
  <c r="E127" i="2" s="1"/>
  <c r="E134" i="2"/>
  <c r="E135" i="2" s="1"/>
  <c r="D130" i="2"/>
  <c r="D131" i="2" s="1"/>
  <c r="D139" i="2"/>
  <c r="D140" i="2" s="1"/>
  <c r="E113" i="2"/>
  <c r="E114" i="2" s="1"/>
  <c r="D107" i="2"/>
  <c r="D108" i="2" s="1"/>
  <c r="D115" i="2"/>
  <c r="D116" i="2" s="1"/>
  <c r="E122" i="2"/>
  <c r="E123" i="2" s="1"/>
  <c r="E107" i="2"/>
  <c r="E108" i="2" s="1"/>
  <c r="E115" i="2"/>
  <c r="E116" i="2" s="1"/>
  <c r="E111" i="2"/>
  <c r="E112" i="2" s="1"/>
  <c r="D113" i="2"/>
  <c r="D114" i="2" s="1"/>
  <c r="D122" i="2"/>
  <c r="D123" i="2" s="1"/>
  <c r="D90" i="2"/>
  <c r="D91" i="2" s="1"/>
  <c r="D98" i="2"/>
  <c r="D99" i="2" s="1"/>
  <c r="E90" i="2"/>
  <c r="E91" i="2" s="1"/>
  <c r="E98" i="2"/>
  <c r="E99" i="2" s="1"/>
  <c r="D102" i="2"/>
  <c r="D103" i="2" s="1"/>
  <c r="D81" i="2"/>
  <c r="D82" i="2" s="1"/>
  <c r="D85" i="2"/>
  <c r="D86" i="2" s="1"/>
  <c r="E85" i="2"/>
  <c r="E86" i="2" s="1"/>
  <c r="D88" i="2"/>
  <c r="D89" i="2" s="1"/>
  <c r="E81" i="2"/>
  <c r="E82" i="2" s="1"/>
  <c r="D83" i="2"/>
  <c r="D84" i="2" s="1"/>
  <c r="E83" i="2"/>
  <c r="E84" i="2" s="1"/>
  <c r="D75" i="2"/>
  <c r="D76" i="2" s="1"/>
  <c r="E75" i="2"/>
  <c r="E76" i="2" s="1"/>
  <c r="D73" i="2"/>
  <c r="D74" i="2" s="1"/>
  <c r="D79" i="2"/>
  <c r="D80" i="2" s="1"/>
  <c r="E79" i="2"/>
  <c r="E80" i="2" s="1"/>
  <c r="D77" i="2"/>
  <c r="D78" i="2" s="1"/>
  <c r="E77" i="2"/>
  <c r="E78" i="2" s="1"/>
  <c r="E71" i="2"/>
  <c r="E72" i="2" s="1"/>
  <c r="D71" i="2"/>
  <c r="D72" i="2" s="1"/>
  <c r="E68" i="2"/>
  <c r="E69" i="2" s="1"/>
  <c r="D68" i="2"/>
  <c r="D69" i="2" s="1"/>
  <c r="D62" i="2"/>
  <c r="D63" i="2" s="1"/>
  <c r="E62" i="2"/>
  <c r="E63" i="2" s="1"/>
  <c r="D58" i="2"/>
  <c r="D59" i="2" s="1"/>
  <c r="E58" i="2"/>
  <c r="E59" i="2" s="1"/>
  <c r="D60" i="2"/>
  <c r="D61" i="2" s="1"/>
  <c r="E64" i="2"/>
  <c r="E65" i="2" s="1"/>
  <c r="E66" i="2"/>
  <c r="E67" i="2" s="1"/>
  <c r="E60" i="2"/>
  <c r="E61" i="2" s="1"/>
  <c r="D64" i="2"/>
  <c r="D65" i="2" s="1"/>
  <c r="D66" i="2"/>
  <c r="D67" i="2" s="1"/>
  <c r="P26" i="2"/>
  <c r="P27" i="2" s="1"/>
  <c r="D56" i="2"/>
  <c r="D57" i="2" s="1"/>
  <c r="E56" i="2"/>
  <c r="E57" i="2" s="1"/>
  <c r="E34" i="2"/>
  <c r="E35" i="2" s="1"/>
  <c r="E45" i="2"/>
  <c r="E46" i="2" s="1"/>
  <c r="D49" i="2"/>
  <c r="D50" i="2" s="1"/>
  <c r="D51" i="2"/>
  <c r="D52" i="2" s="1"/>
  <c r="E51" i="2"/>
  <c r="E52" i="2" s="1"/>
  <c r="E49" i="2"/>
  <c r="E50" i="2" s="1"/>
  <c r="D54" i="2"/>
  <c r="D55" i="2" s="1"/>
  <c r="E54" i="2"/>
  <c r="E55" i="2" s="1"/>
  <c r="E47" i="2"/>
  <c r="E48" i="2" s="1"/>
  <c r="D47" i="2"/>
  <c r="D48" i="2" s="1"/>
  <c r="D43" i="2"/>
  <c r="D44" i="2" s="1"/>
  <c r="D32" i="2"/>
  <c r="D33" i="2" s="1"/>
  <c r="E32" i="2"/>
  <c r="E33" i="2" s="1"/>
  <c r="E43" i="2"/>
  <c r="E44" i="2" s="1"/>
  <c r="D37" i="2"/>
  <c r="D38" i="2" s="1"/>
  <c r="D41" i="2"/>
  <c r="D42" i="2" s="1"/>
  <c r="E37" i="2"/>
  <c r="E38" i="2" s="1"/>
  <c r="E41" i="2"/>
  <c r="E42" i="2" s="1"/>
  <c r="D30" i="2"/>
  <c r="D31" i="2" s="1"/>
  <c r="E30" i="2"/>
  <c r="E31" i="2" s="1"/>
  <c r="D28" i="2"/>
  <c r="D29" i="2" s="1"/>
  <c r="E28" i="2"/>
  <c r="E29" i="2" s="1"/>
  <c r="S13" i="2"/>
  <c r="S14" i="2" s="1"/>
  <c r="D15" i="2"/>
  <c r="D16" i="2" s="1"/>
  <c r="E15" i="2"/>
  <c r="E16" i="2" s="1"/>
  <c r="D17" i="2"/>
  <c r="D18" i="2" s="1"/>
  <c r="E17" i="2"/>
  <c r="E18" i="2" s="1"/>
  <c r="E9" i="2"/>
  <c r="E10" i="2" s="1"/>
  <c r="F1" i="2"/>
  <c r="E24" i="2"/>
  <c r="E25" i="2" s="1"/>
  <c r="E11" i="2"/>
  <c r="E12" i="2" s="1"/>
  <c r="D26" i="2"/>
  <c r="D27" i="2" s="1"/>
  <c r="D3" i="2"/>
  <c r="D4" i="2" s="1"/>
  <c r="E13" i="2"/>
  <c r="E14" i="2" s="1"/>
  <c r="E26" i="2"/>
  <c r="E27" i="2" s="1"/>
  <c r="D13" i="2"/>
  <c r="D14" i="2" s="1"/>
  <c r="E3" i="2"/>
  <c r="E4" i="2" s="1"/>
  <c r="E5" i="2"/>
  <c r="E6" i="2" s="1"/>
  <c r="D7" i="2"/>
  <c r="D8" i="2" s="1"/>
  <c r="D20" i="2"/>
  <c r="D21" i="2" s="1"/>
  <c r="E7" i="2"/>
  <c r="E8" i="2" s="1"/>
  <c r="E20" i="2"/>
  <c r="E21" i="2" s="1"/>
  <c r="E22" i="2"/>
  <c r="E23" i="2" s="1"/>
  <c r="D11" i="2"/>
  <c r="D12" i="2" s="1"/>
  <c r="D24" i="2"/>
  <c r="D25" i="2" s="1"/>
  <c r="C10" i="2" l="1"/>
  <c r="A8" i="2"/>
  <c r="A42" i="10"/>
  <c r="C44" i="10"/>
  <c r="C136" i="7"/>
  <c r="A134" i="7"/>
  <c r="F39" i="2"/>
  <c r="F40" i="2" s="1"/>
  <c r="F183" i="2"/>
  <c r="F184" i="2" s="1"/>
  <c r="F37" i="2"/>
  <c r="F38" i="2" s="1"/>
  <c r="F75" i="2"/>
  <c r="F76" i="2" s="1"/>
  <c r="F2" i="2"/>
  <c r="F393" i="2"/>
  <c r="F376" i="2"/>
  <c r="F359" i="2"/>
  <c r="F342" i="2"/>
  <c r="F325" i="2"/>
  <c r="F308" i="2"/>
  <c r="F291" i="2"/>
  <c r="F274" i="2"/>
  <c r="F257" i="2"/>
  <c r="F240" i="2"/>
  <c r="F223" i="2"/>
  <c r="F206" i="2"/>
  <c r="F189" i="2"/>
  <c r="F172" i="2"/>
  <c r="F155" i="2"/>
  <c r="F138" i="2"/>
  <c r="F121" i="2"/>
  <c r="F104" i="2"/>
  <c r="F87" i="2"/>
  <c r="F70" i="2"/>
  <c r="F53" i="2"/>
  <c r="F36" i="2"/>
  <c r="F19" i="2"/>
  <c r="F64" i="2"/>
  <c r="F65" i="2" s="1"/>
  <c r="F32" i="2"/>
  <c r="F33" i="2" s="1"/>
  <c r="F68" i="2"/>
  <c r="F69" i="2" s="1"/>
  <c r="F357" i="2"/>
  <c r="F358" i="2" s="1"/>
  <c r="F287" i="2"/>
  <c r="F288" i="2" s="1"/>
  <c r="F387" i="2"/>
  <c r="F388" i="2" s="1"/>
  <c r="F54" i="2"/>
  <c r="F55" i="2" s="1"/>
  <c r="F51" i="2"/>
  <c r="F52" i="2" s="1"/>
  <c r="F98" i="2"/>
  <c r="F99" i="2" s="1"/>
  <c r="F66" i="2"/>
  <c r="F67" i="2" s="1"/>
  <c r="F202" i="2"/>
  <c r="F203" i="2" s="1"/>
  <c r="F60" i="2"/>
  <c r="F61" i="2" s="1"/>
  <c r="F71" i="2"/>
  <c r="F72" i="2" s="1"/>
  <c r="F119" i="2"/>
  <c r="F120" i="2" s="1"/>
  <c r="F62" i="2"/>
  <c r="F63" i="2" s="1"/>
  <c r="F270" i="2"/>
  <c r="F271" i="2" s="1"/>
  <c r="F268" i="2"/>
  <c r="F269" i="2" s="1"/>
  <c r="F362" i="2"/>
  <c r="F363" i="2" s="1"/>
  <c r="F88" i="2"/>
  <c r="F89" i="2" s="1"/>
  <c r="F92" i="2"/>
  <c r="F93" i="2" s="1"/>
  <c r="F105" i="2"/>
  <c r="F106" i="2" s="1"/>
  <c r="F96" i="2"/>
  <c r="F97" i="2" s="1"/>
  <c r="F139" i="2"/>
  <c r="F140" i="2" s="1"/>
  <c r="F130" i="2"/>
  <c r="F131" i="2" s="1"/>
  <c r="F187" i="2"/>
  <c r="F188" i="2" s="1"/>
  <c r="F194" i="2"/>
  <c r="F195" i="2" s="1"/>
  <c r="F221" i="2"/>
  <c r="F222" i="2" s="1"/>
  <c r="F217" i="2"/>
  <c r="F218" i="2" s="1"/>
  <c r="F224" i="2"/>
  <c r="F225" i="2" s="1"/>
  <c r="F249" i="2"/>
  <c r="F250" i="2" s="1"/>
  <c r="F336" i="2"/>
  <c r="F337" i="2" s="1"/>
  <c r="F372" i="2"/>
  <c r="F373" i="2" s="1"/>
  <c r="F141" i="2"/>
  <c r="F142" i="2" s="1"/>
  <c r="F153" i="2"/>
  <c r="F154" i="2" s="1"/>
  <c r="F215" i="2"/>
  <c r="F216" i="2" s="1"/>
  <c r="F209" i="2"/>
  <c r="F210" i="2" s="1"/>
  <c r="F230" i="2"/>
  <c r="F231" i="2" s="1"/>
  <c r="F243" i="2"/>
  <c r="F244" i="2" s="1"/>
  <c r="F264" i="2"/>
  <c r="F265" i="2" s="1"/>
  <c r="F275" i="2"/>
  <c r="F276" i="2" s="1"/>
  <c r="F111" i="2"/>
  <c r="F112" i="2" s="1"/>
  <c r="F122" i="2"/>
  <c r="F123" i="2" s="1"/>
  <c r="F113" i="2"/>
  <c r="F114" i="2" s="1"/>
  <c r="F128" i="2"/>
  <c r="F129" i="2" s="1"/>
  <c r="F126" i="2"/>
  <c r="F127" i="2" s="1"/>
  <c r="F166" i="2"/>
  <c r="F167" i="2" s="1"/>
  <c r="F160" i="2"/>
  <c r="F161" i="2" s="1"/>
  <c r="F158" i="2"/>
  <c r="F159" i="2" s="1"/>
  <c r="F164" i="2"/>
  <c r="F165" i="2" s="1"/>
  <c r="F232" i="2"/>
  <c r="F233" i="2" s="1"/>
  <c r="F253" i="2"/>
  <c r="F254" i="2" s="1"/>
  <c r="F279" i="2"/>
  <c r="F280" i="2" s="1"/>
  <c r="F41" i="2"/>
  <c r="F42" i="2" s="1"/>
  <c r="F79" i="2"/>
  <c r="F80" i="2" s="1"/>
  <c r="F73" i="2"/>
  <c r="F74" i="2" s="1"/>
  <c r="F83" i="2"/>
  <c r="F84" i="2" s="1"/>
  <c r="F85" i="2"/>
  <c r="F86" i="2" s="1"/>
  <c r="F100" i="2"/>
  <c r="F101" i="2" s="1"/>
  <c r="F94" i="2"/>
  <c r="F95" i="2" s="1"/>
  <c r="F179" i="2"/>
  <c r="F180" i="2" s="1"/>
  <c r="F204" i="2"/>
  <c r="F205" i="2" s="1"/>
  <c r="F207" i="2"/>
  <c r="F208" i="2" s="1"/>
  <c r="F234" i="2"/>
  <c r="F235" i="2" s="1"/>
  <c r="F317" i="2"/>
  <c r="F318" i="2" s="1"/>
  <c r="F132" i="2"/>
  <c r="F133" i="2" s="1"/>
  <c r="F124" i="2"/>
  <c r="F125" i="2" s="1"/>
  <c r="F107" i="2"/>
  <c r="F108" i="2" s="1"/>
  <c r="F211" i="2"/>
  <c r="F212" i="2" s="1"/>
  <c r="F236" i="2"/>
  <c r="F237" i="2" s="1"/>
  <c r="F81" i="2"/>
  <c r="F82" i="2" s="1"/>
  <c r="F102" i="2"/>
  <c r="F103" i="2" s="1"/>
  <c r="F151" i="2"/>
  <c r="F152" i="2" s="1"/>
  <c r="F145" i="2"/>
  <c r="F146" i="2" s="1"/>
  <c r="F168" i="2"/>
  <c r="F169" i="2" s="1"/>
  <c r="F162" i="2"/>
  <c r="F163" i="2" s="1"/>
  <c r="F156" i="2"/>
  <c r="F157" i="2" s="1"/>
  <c r="F185" i="2"/>
  <c r="F186" i="2" s="1"/>
  <c r="F238" i="2"/>
  <c r="F239" i="2" s="1"/>
  <c r="F245" i="2"/>
  <c r="F246" i="2" s="1"/>
  <c r="F306" i="2"/>
  <c r="F307" i="2" s="1"/>
  <c r="F343" i="2"/>
  <c r="F344" i="2" s="1"/>
  <c r="F302" i="2"/>
  <c r="F303" i="2" s="1"/>
  <c r="F364" i="2"/>
  <c r="F365" i="2" s="1"/>
  <c r="F177" i="2"/>
  <c r="F178" i="2" s="1"/>
  <c r="F147" i="2"/>
  <c r="F148" i="2" s="1"/>
  <c r="F134" i="2"/>
  <c r="F135" i="2" s="1"/>
  <c r="F109" i="2"/>
  <c r="F110" i="2" s="1"/>
  <c r="F117" i="2"/>
  <c r="F118" i="2" s="1"/>
  <c r="F247" i="2"/>
  <c r="F248" i="2" s="1"/>
  <c r="F345" i="2"/>
  <c r="F346" i="2" s="1"/>
  <c r="F175" i="2"/>
  <c r="F176" i="2" s="1"/>
  <c r="F353" i="2"/>
  <c r="F354" i="2" s="1"/>
  <c r="F149" i="2"/>
  <c r="F150" i="2" s="1"/>
  <c r="F272" i="2"/>
  <c r="F273" i="2" s="1"/>
  <c r="F196" i="2"/>
  <c r="F197" i="2" s="1"/>
  <c r="F394" i="2"/>
  <c r="F395" i="2" s="1"/>
  <c r="F366" i="2"/>
  <c r="F367" i="2" s="1"/>
  <c r="F355" i="2"/>
  <c r="F356" i="2" s="1"/>
  <c r="F296" i="2"/>
  <c r="F297" i="2" s="1"/>
  <c r="F213" i="2"/>
  <c r="F214" i="2" s="1"/>
  <c r="F143" i="2"/>
  <c r="F144" i="2" s="1"/>
  <c r="F115" i="2"/>
  <c r="F116" i="2" s="1"/>
  <c r="F173" i="2"/>
  <c r="F174" i="2" s="1"/>
  <c r="F219" i="2"/>
  <c r="F220" i="2" s="1"/>
  <c r="F226" i="2"/>
  <c r="F227" i="2" s="1"/>
  <c r="F396" i="2"/>
  <c r="F397" i="2" s="1"/>
  <c r="F379" i="2"/>
  <c r="F380" i="2" s="1"/>
  <c r="F377" i="2"/>
  <c r="F378" i="2" s="1"/>
  <c r="F390" i="2"/>
  <c r="F368" i="2"/>
  <c r="F369" i="2" s="1"/>
  <c r="F347" i="2"/>
  <c r="F348" i="2" s="1"/>
  <c r="F340" i="2"/>
  <c r="F341" i="2" s="1"/>
  <c r="F374" i="2"/>
  <c r="F375" i="2" s="1"/>
  <c r="F349" i="2"/>
  <c r="F350" i="2" s="1"/>
  <c r="F290" i="2"/>
  <c r="F277" i="2"/>
  <c r="F278" i="2" s="1"/>
  <c r="F298" i="2"/>
  <c r="F299" i="2" s="1"/>
  <c r="F370" i="2"/>
  <c r="F371" i="2" s="1"/>
  <c r="F360" i="2"/>
  <c r="F361" i="2" s="1"/>
  <c r="F315" i="2"/>
  <c r="F316" i="2" s="1"/>
  <c r="F309" i="2"/>
  <c r="F310" i="2" s="1"/>
  <c r="F294" i="2"/>
  <c r="F295" i="2" s="1"/>
  <c r="F313" i="2"/>
  <c r="F314" i="2" s="1"/>
  <c r="F241" i="2"/>
  <c r="F242" i="2" s="1"/>
  <c r="F391" i="2"/>
  <c r="F392" i="2" s="1"/>
  <c r="F385" i="2"/>
  <c r="F386" i="2" s="1"/>
  <c r="F332" i="2"/>
  <c r="F333" i="2" s="1"/>
  <c r="F328" i="2"/>
  <c r="F329" i="2" s="1"/>
  <c r="F319" i="2"/>
  <c r="F320" i="2" s="1"/>
  <c r="F351" i="2"/>
  <c r="F352" i="2" s="1"/>
  <c r="F338" i="2"/>
  <c r="F339" i="2" s="1"/>
  <c r="F323" i="2"/>
  <c r="F324" i="2" s="1"/>
  <c r="F304" i="2"/>
  <c r="F305" i="2" s="1"/>
  <c r="F334" i="2"/>
  <c r="F335" i="2" s="1"/>
  <c r="F311" i="2"/>
  <c r="F312" i="2" s="1"/>
  <c r="F285" i="2"/>
  <c r="F286" i="2" s="1"/>
  <c r="F281" i="2"/>
  <c r="F282" i="2" s="1"/>
  <c r="F262" i="2"/>
  <c r="F263" i="2" s="1"/>
  <c r="F266" i="2"/>
  <c r="F267" i="2" s="1"/>
  <c r="F251" i="2"/>
  <c r="F252" i="2" s="1"/>
  <c r="F170" i="2"/>
  <c r="F171" i="2" s="1"/>
  <c r="F383" i="2"/>
  <c r="F384" i="2" s="1"/>
  <c r="F321" i="2"/>
  <c r="F322" i="2" s="1"/>
  <c r="F300" i="2"/>
  <c r="F301" i="2" s="1"/>
  <c r="F260" i="2"/>
  <c r="F261" i="2" s="1"/>
  <c r="F326" i="2"/>
  <c r="F327" i="2" s="1"/>
  <c r="F381" i="2"/>
  <c r="F382" i="2" s="1"/>
  <c r="F330" i="2"/>
  <c r="F331" i="2" s="1"/>
  <c r="F292" i="2"/>
  <c r="F293" i="2" s="1"/>
  <c r="F283" i="2"/>
  <c r="F284" i="2" s="1"/>
  <c r="F255" i="2"/>
  <c r="F256" i="2" s="1"/>
  <c r="F228" i="2"/>
  <c r="F229" i="2" s="1"/>
  <c r="F198" i="2"/>
  <c r="F199" i="2" s="1"/>
  <c r="F181" i="2"/>
  <c r="F182" i="2" s="1"/>
  <c r="F45" i="2"/>
  <c r="F46" i="2" s="1"/>
  <c r="F49" i="2"/>
  <c r="F50" i="2" s="1"/>
  <c r="F58" i="2"/>
  <c r="F59" i="2" s="1"/>
  <c r="F77" i="2"/>
  <c r="F78" i="2" s="1"/>
  <c r="F136" i="2"/>
  <c r="F137" i="2" s="1"/>
  <c r="F200" i="2"/>
  <c r="F201" i="2" s="1"/>
  <c r="F192" i="2"/>
  <c r="F193" i="2" s="1"/>
  <c r="F258" i="2"/>
  <c r="F259" i="2" s="1"/>
  <c r="F15" i="2"/>
  <c r="F16" i="2" s="1"/>
  <c r="F56" i="2"/>
  <c r="F57" i="2" s="1"/>
  <c r="F43" i="2"/>
  <c r="F44" i="2" s="1"/>
  <c r="F34" i="2"/>
  <c r="F35" i="2" s="1"/>
  <c r="F28" i="2"/>
  <c r="F29" i="2" s="1"/>
  <c r="F30" i="2"/>
  <c r="F31" i="2" s="1"/>
  <c r="F17" i="2"/>
  <c r="F18" i="2" s="1"/>
  <c r="F47" i="2"/>
  <c r="F48" i="2" s="1"/>
  <c r="F20" i="2"/>
  <c r="F21" i="2" s="1"/>
  <c r="F3" i="2"/>
  <c r="F4" i="2" s="1"/>
  <c r="F26" i="2"/>
  <c r="F27" i="2" s="1"/>
  <c r="F11" i="2"/>
  <c r="F12" i="2" s="1"/>
  <c r="F9" i="2"/>
  <c r="F10" i="2" s="1"/>
  <c r="F7" i="2"/>
  <c r="F8" i="2" s="1"/>
  <c r="G1" i="2"/>
  <c r="F24" i="2"/>
  <c r="F25" i="2" s="1"/>
  <c r="F13" i="2"/>
  <c r="F14" i="2" s="1"/>
  <c r="F5" i="2"/>
  <c r="F6" i="2" s="1"/>
  <c r="F22" i="2"/>
  <c r="F23" i="2" s="1"/>
  <c r="C12" i="2" l="1"/>
  <c r="A10" i="2"/>
  <c r="C46" i="10"/>
  <c r="A44" i="10"/>
  <c r="C138" i="7"/>
  <c r="A136" i="7"/>
  <c r="G39" i="2"/>
  <c r="G40" i="2" s="1"/>
  <c r="G183" i="2"/>
  <c r="G184" i="2" s="1"/>
  <c r="G2" i="2"/>
  <c r="G393" i="2"/>
  <c r="G376" i="2"/>
  <c r="G359" i="2"/>
  <c r="G342" i="2"/>
  <c r="G325" i="2"/>
  <c r="G308" i="2"/>
  <c r="G291" i="2"/>
  <c r="G274" i="2"/>
  <c r="G257" i="2"/>
  <c r="G240" i="2"/>
  <c r="G223" i="2"/>
  <c r="G206" i="2"/>
  <c r="G189" i="2"/>
  <c r="G172" i="2"/>
  <c r="G155" i="2"/>
  <c r="G138" i="2"/>
  <c r="G121" i="2"/>
  <c r="G104" i="2"/>
  <c r="G87" i="2"/>
  <c r="G70" i="2"/>
  <c r="G53" i="2"/>
  <c r="G36" i="2"/>
  <c r="G19" i="2"/>
  <c r="G287" i="2"/>
  <c r="G288" i="2" s="1"/>
  <c r="G387" i="2"/>
  <c r="G388" i="2" s="1"/>
  <c r="G321" i="2"/>
  <c r="G322" i="2" s="1"/>
  <c r="G264" i="2"/>
  <c r="G265" i="2" s="1"/>
  <c r="G351" i="2"/>
  <c r="G352" i="2" s="1"/>
  <c r="G343" i="2"/>
  <c r="G344" i="2" s="1"/>
  <c r="G315" i="2"/>
  <c r="G316" i="2" s="1"/>
  <c r="G251" i="2"/>
  <c r="G252" i="2" s="1"/>
  <c r="G368" i="2"/>
  <c r="G369" i="2" s="1"/>
  <c r="G147" i="2"/>
  <c r="G148" i="2" s="1"/>
  <c r="G117" i="2"/>
  <c r="G118" i="2" s="1"/>
  <c r="G109" i="2"/>
  <c r="G110" i="2" s="1"/>
  <c r="G207" i="2"/>
  <c r="G208" i="2" s="1"/>
  <c r="G177" i="2"/>
  <c r="G178" i="2" s="1"/>
  <c r="G332" i="2"/>
  <c r="G333" i="2" s="1"/>
  <c r="G353" i="2"/>
  <c r="G354" i="2" s="1"/>
  <c r="G379" i="2"/>
  <c r="G380" i="2" s="1"/>
  <c r="G149" i="2"/>
  <c r="G150" i="2" s="1"/>
  <c r="G196" i="2"/>
  <c r="G197" i="2" s="1"/>
  <c r="G377" i="2"/>
  <c r="G378" i="2" s="1"/>
  <c r="G115" i="2"/>
  <c r="G116" i="2" s="1"/>
  <c r="G283" i="2"/>
  <c r="G284" i="2" s="1"/>
  <c r="G328" i="2"/>
  <c r="G329" i="2" s="1"/>
  <c r="G366" i="2"/>
  <c r="G367" i="2" s="1"/>
  <c r="G362" i="2"/>
  <c r="G363" i="2" s="1"/>
  <c r="G347" i="2"/>
  <c r="G348" i="2" s="1"/>
  <c r="G334" i="2"/>
  <c r="G335" i="2" s="1"/>
  <c r="G309" i="2"/>
  <c r="G310" i="2" s="1"/>
  <c r="G306" i="2"/>
  <c r="G307" i="2" s="1"/>
  <c r="G175" i="2"/>
  <c r="G176" i="2" s="1"/>
  <c r="G213" i="2"/>
  <c r="G214" i="2" s="1"/>
  <c r="G136" i="2"/>
  <c r="G137" i="2" s="1"/>
  <c r="G230" i="2"/>
  <c r="G231" i="2" s="1"/>
  <c r="G319" i="2"/>
  <c r="G320" i="2" s="1"/>
  <c r="G370" i="2"/>
  <c r="G371" i="2" s="1"/>
  <c r="G396" i="2"/>
  <c r="G397" i="2" s="1"/>
  <c r="G391" i="2"/>
  <c r="G392" i="2" s="1"/>
  <c r="G285" i="2"/>
  <c r="G286" i="2" s="1"/>
  <c r="G302" i="2"/>
  <c r="G303" i="2" s="1"/>
  <c r="G298" i="2"/>
  <c r="G299" i="2" s="1"/>
  <c r="G385" i="2"/>
  <c r="G386" i="2" s="1"/>
  <c r="G374" i="2"/>
  <c r="G375" i="2" s="1"/>
  <c r="G372" i="2"/>
  <c r="G373" i="2" s="1"/>
  <c r="G390" i="2"/>
  <c r="G345" i="2"/>
  <c r="G346" i="2" s="1"/>
  <c r="G294" i="2"/>
  <c r="G295" i="2" s="1"/>
  <c r="G266" i="2"/>
  <c r="G267" i="2" s="1"/>
  <c r="G349" i="2"/>
  <c r="G350" i="2" s="1"/>
  <c r="G300" i="2"/>
  <c r="G301" i="2" s="1"/>
  <c r="G336" i="2"/>
  <c r="G337" i="2" s="1"/>
  <c r="G323" i="2"/>
  <c r="G324" i="2" s="1"/>
  <c r="G326" i="2"/>
  <c r="G327" i="2" s="1"/>
  <c r="G330" i="2"/>
  <c r="G331" i="2" s="1"/>
  <c r="G311" i="2"/>
  <c r="G312" i="2" s="1"/>
  <c r="G277" i="2"/>
  <c r="G278" i="2" s="1"/>
  <c r="G241" i="2"/>
  <c r="G242" i="2" s="1"/>
  <c r="G255" i="2"/>
  <c r="G256" i="2" s="1"/>
  <c r="G228" i="2"/>
  <c r="G229" i="2" s="1"/>
  <c r="G221" i="2"/>
  <c r="G222" i="2" s="1"/>
  <c r="G219" i="2"/>
  <c r="G220" i="2" s="1"/>
  <c r="G181" i="2"/>
  <c r="G182" i="2" s="1"/>
  <c r="G232" i="2"/>
  <c r="G233" i="2" s="1"/>
  <c r="G355" i="2"/>
  <c r="G356" i="2" s="1"/>
  <c r="G364" i="2"/>
  <c r="G365" i="2" s="1"/>
  <c r="G338" i="2"/>
  <c r="G339" i="2" s="1"/>
  <c r="G296" i="2"/>
  <c r="G297" i="2" s="1"/>
  <c r="G304" i="2"/>
  <c r="G305" i="2" s="1"/>
  <c r="G258" i="2"/>
  <c r="G259" i="2" s="1"/>
  <c r="G253" i="2"/>
  <c r="G254" i="2" s="1"/>
  <c r="G247" i="2"/>
  <c r="G248" i="2" s="1"/>
  <c r="G394" i="2"/>
  <c r="G395" i="2" s="1"/>
  <c r="G383" i="2"/>
  <c r="G384" i="2" s="1"/>
  <c r="G381" i="2"/>
  <c r="G382" i="2" s="1"/>
  <c r="G357" i="2"/>
  <c r="G358" i="2" s="1"/>
  <c r="G317" i="2"/>
  <c r="G318" i="2" s="1"/>
  <c r="G290" i="2"/>
  <c r="G313" i="2"/>
  <c r="G314" i="2" s="1"/>
  <c r="G292" i="2"/>
  <c r="G293" i="2" s="1"/>
  <c r="G281" i="2"/>
  <c r="G282" i="2" s="1"/>
  <c r="G236" i="2"/>
  <c r="G237" i="2" s="1"/>
  <c r="G215" i="2"/>
  <c r="G216" i="2" s="1"/>
  <c r="G268" i="2"/>
  <c r="G269" i="2" s="1"/>
  <c r="G166" i="2"/>
  <c r="G167" i="2" s="1"/>
  <c r="G141" i="2"/>
  <c r="G142" i="2" s="1"/>
  <c r="G98" i="2"/>
  <c r="G99" i="2" s="1"/>
  <c r="G262" i="2"/>
  <c r="G263" i="2" s="1"/>
  <c r="G260" i="2"/>
  <c r="G261" i="2" s="1"/>
  <c r="G204" i="2"/>
  <c r="G205" i="2" s="1"/>
  <c r="G200" i="2"/>
  <c r="G201" i="2" s="1"/>
  <c r="G173" i="2"/>
  <c r="G174" i="2" s="1"/>
  <c r="G156" i="2"/>
  <c r="G157" i="2" s="1"/>
  <c r="G153" i="2"/>
  <c r="G154" i="2" s="1"/>
  <c r="G139" i="2"/>
  <c r="G140" i="2" s="1"/>
  <c r="G92" i="2"/>
  <c r="G93" i="2" s="1"/>
  <c r="G124" i="2"/>
  <c r="G125" i="2" s="1"/>
  <c r="G132" i="2"/>
  <c r="G133" i="2" s="1"/>
  <c r="G62" i="2"/>
  <c r="G63" i="2" s="1"/>
  <c r="G58" i="2"/>
  <c r="G59" i="2" s="1"/>
  <c r="G272" i="2"/>
  <c r="G273" i="2" s="1"/>
  <c r="G226" i="2"/>
  <c r="G227" i="2" s="1"/>
  <c r="G217" i="2"/>
  <c r="G218" i="2" s="1"/>
  <c r="G185" i="2"/>
  <c r="G186" i="2" s="1"/>
  <c r="G192" i="2"/>
  <c r="G193" i="2" s="1"/>
  <c r="G160" i="2"/>
  <c r="G161" i="2" s="1"/>
  <c r="G130" i="2"/>
  <c r="G131" i="2" s="1"/>
  <c r="G128" i="2"/>
  <c r="G129" i="2" s="1"/>
  <c r="G102" i="2"/>
  <c r="G103" i="2" s="1"/>
  <c r="G126" i="2"/>
  <c r="G127" i="2" s="1"/>
  <c r="G85" i="2"/>
  <c r="G86" i="2" s="1"/>
  <c r="G360" i="2"/>
  <c r="G361" i="2" s="1"/>
  <c r="G275" i="2"/>
  <c r="G276" i="2" s="1"/>
  <c r="G245" i="2"/>
  <c r="G246" i="2" s="1"/>
  <c r="G211" i="2"/>
  <c r="G212" i="2" s="1"/>
  <c r="G209" i="2"/>
  <c r="G210" i="2" s="1"/>
  <c r="G107" i="2"/>
  <c r="G108" i="2" s="1"/>
  <c r="G119" i="2"/>
  <c r="G120" i="2" s="1"/>
  <c r="G122" i="2"/>
  <c r="G123" i="2" s="1"/>
  <c r="G96" i="2"/>
  <c r="G97" i="2" s="1"/>
  <c r="G105" i="2"/>
  <c r="G106" i="2" s="1"/>
  <c r="G75" i="2"/>
  <c r="G76" i="2" s="1"/>
  <c r="G83" i="2"/>
  <c r="G84" i="2" s="1"/>
  <c r="G68" i="2"/>
  <c r="G69" i="2" s="1"/>
  <c r="G60" i="2"/>
  <c r="G61" i="2" s="1"/>
  <c r="G243" i="2"/>
  <c r="G244" i="2" s="1"/>
  <c r="G234" i="2"/>
  <c r="G235" i="2" s="1"/>
  <c r="G168" i="2"/>
  <c r="G169" i="2" s="1"/>
  <c r="G143" i="2"/>
  <c r="G144" i="2" s="1"/>
  <c r="G179" i="2"/>
  <c r="G180" i="2" s="1"/>
  <c r="G113" i="2"/>
  <c r="G114" i="2" s="1"/>
  <c r="G88" i="2"/>
  <c r="G89" i="2" s="1"/>
  <c r="G71" i="2"/>
  <c r="G72" i="2" s="1"/>
  <c r="G134" i="2"/>
  <c r="G135" i="2" s="1"/>
  <c r="G111" i="2"/>
  <c r="G112" i="2" s="1"/>
  <c r="G340" i="2"/>
  <c r="G341" i="2" s="1"/>
  <c r="G238" i="2"/>
  <c r="G239" i="2" s="1"/>
  <c r="G198" i="2"/>
  <c r="G199" i="2" s="1"/>
  <c r="G194" i="2"/>
  <c r="G195" i="2" s="1"/>
  <c r="G162" i="2"/>
  <c r="G163" i="2" s="1"/>
  <c r="G145" i="2"/>
  <c r="G146" i="2" s="1"/>
  <c r="G151" i="2"/>
  <c r="G152" i="2" s="1"/>
  <c r="G81" i="2"/>
  <c r="G82" i="2" s="1"/>
  <c r="G73" i="2"/>
  <c r="G74" i="2" s="1"/>
  <c r="G270" i="2"/>
  <c r="G271" i="2" s="1"/>
  <c r="G170" i="2"/>
  <c r="G171" i="2" s="1"/>
  <c r="G164" i="2"/>
  <c r="G165" i="2" s="1"/>
  <c r="G158" i="2"/>
  <c r="G159" i="2" s="1"/>
  <c r="G187" i="2"/>
  <c r="G188" i="2" s="1"/>
  <c r="G100" i="2"/>
  <c r="G101" i="2" s="1"/>
  <c r="G94" i="2"/>
  <c r="G95" i="2" s="1"/>
  <c r="G77" i="2"/>
  <c r="G78" i="2" s="1"/>
  <c r="G79" i="2"/>
  <c r="G80" i="2" s="1"/>
  <c r="G64" i="2"/>
  <c r="G65" i="2" s="1"/>
  <c r="G66" i="2"/>
  <c r="G67" i="2" s="1"/>
  <c r="G249" i="2"/>
  <c r="G250" i="2" s="1"/>
  <c r="G279" i="2"/>
  <c r="G280" i="2" s="1"/>
  <c r="G224" i="2"/>
  <c r="G225" i="2" s="1"/>
  <c r="G202" i="2"/>
  <c r="G203" i="2" s="1"/>
  <c r="H1" i="2"/>
  <c r="G34" i="2"/>
  <c r="G35" i="2" s="1"/>
  <c r="G49" i="2"/>
  <c r="G50" i="2" s="1"/>
  <c r="G56" i="2"/>
  <c r="G57" i="2" s="1"/>
  <c r="G30" i="2"/>
  <c r="G31" i="2" s="1"/>
  <c r="G51" i="2"/>
  <c r="G52" i="2" s="1"/>
  <c r="G45" i="2"/>
  <c r="G46" i="2" s="1"/>
  <c r="G32" i="2"/>
  <c r="G33" i="2" s="1"/>
  <c r="G43" i="2"/>
  <c r="G44" i="2" s="1"/>
  <c r="G47" i="2"/>
  <c r="G48" i="2" s="1"/>
  <c r="G41" i="2"/>
  <c r="G42" i="2" s="1"/>
  <c r="G28" i="2"/>
  <c r="G29" i="2" s="1"/>
  <c r="G54" i="2"/>
  <c r="G55" i="2" s="1"/>
  <c r="G37" i="2"/>
  <c r="G38" i="2" s="1"/>
  <c r="G11" i="2"/>
  <c r="G12" i="2" s="1"/>
  <c r="G7" i="2"/>
  <c r="G8" i="2" s="1"/>
  <c r="G26" i="2"/>
  <c r="G27" i="2" s="1"/>
  <c r="G13" i="2"/>
  <c r="G14" i="2" s="1"/>
  <c r="G3" i="2"/>
  <c r="G4" i="2" s="1"/>
  <c r="G24" i="2"/>
  <c r="G25" i="2" s="1"/>
  <c r="G17" i="2"/>
  <c r="G18" i="2" s="1"/>
  <c r="G15" i="2"/>
  <c r="G16" i="2" s="1"/>
  <c r="G9" i="2"/>
  <c r="G10" i="2" s="1"/>
  <c r="G5" i="2"/>
  <c r="G6" i="2" s="1"/>
  <c r="G20" i="2"/>
  <c r="G21" i="2" s="1"/>
  <c r="G22" i="2"/>
  <c r="G23" i="2" s="1"/>
  <c r="C14" i="2" l="1"/>
  <c r="A12" i="2"/>
  <c r="A46" i="10"/>
  <c r="C48" i="10"/>
  <c r="A138" i="7"/>
  <c r="C141" i="7"/>
  <c r="H39" i="2"/>
  <c r="H40" i="2" s="1"/>
  <c r="H183" i="2"/>
  <c r="H184" i="2" s="1"/>
  <c r="H26" i="2"/>
  <c r="H27" i="2" s="1"/>
  <c r="H393" i="2"/>
  <c r="H376" i="2"/>
  <c r="H359" i="2"/>
  <c r="H342" i="2"/>
  <c r="H325" i="2"/>
  <c r="H308" i="2"/>
  <c r="H291" i="2"/>
  <c r="H274" i="2"/>
  <c r="H257" i="2"/>
  <c r="H240" i="2"/>
  <c r="H223" i="2"/>
  <c r="H206" i="2"/>
  <c r="H189" i="2"/>
  <c r="H172" i="2"/>
  <c r="H155" i="2"/>
  <c r="H138" i="2"/>
  <c r="H121" i="2"/>
  <c r="H104" i="2"/>
  <c r="H87" i="2"/>
  <c r="H70" i="2"/>
  <c r="H53" i="2"/>
  <c r="H36" i="2"/>
  <c r="H19" i="2"/>
  <c r="H2" i="2"/>
  <c r="H3" i="2"/>
  <c r="H4" i="2" s="1"/>
  <c r="H275" i="2"/>
  <c r="H276" i="2" s="1"/>
  <c r="H287" i="2"/>
  <c r="H288" i="2" s="1"/>
  <c r="H374" i="2"/>
  <c r="H375" i="2" s="1"/>
  <c r="H387" i="2"/>
  <c r="H388" i="2" s="1"/>
  <c r="I1" i="2"/>
  <c r="I230" i="2" s="1"/>
  <c r="I231" i="2" s="1"/>
  <c r="H11" i="2"/>
  <c r="H12" i="2" s="1"/>
  <c r="H7" i="2"/>
  <c r="H8" i="2" s="1"/>
  <c r="H24" i="2"/>
  <c r="H25" i="2" s="1"/>
  <c r="H5" i="2"/>
  <c r="H6" i="2" s="1"/>
  <c r="H22" i="2"/>
  <c r="H23" i="2" s="1"/>
  <c r="H278" i="2"/>
  <c r="H226" i="2"/>
  <c r="H227" i="2" s="1"/>
  <c r="H321" i="2"/>
  <c r="H322" i="2" s="1"/>
  <c r="H264" i="2"/>
  <c r="H265" i="2" s="1"/>
  <c r="H302" i="2"/>
  <c r="H303" i="2" s="1"/>
  <c r="H294" i="2"/>
  <c r="H295" i="2" s="1"/>
  <c r="H326" i="2"/>
  <c r="H327" i="2" s="1"/>
  <c r="H243" i="2"/>
  <c r="H244" i="2" s="1"/>
  <c r="H224" i="2"/>
  <c r="H225" i="2" s="1"/>
  <c r="H147" i="2"/>
  <c r="H148" i="2" s="1"/>
  <c r="H107" i="2"/>
  <c r="H108" i="2" s="1"/>
  <c r="H158" i="2"/>
  <c r="H159" i="2" s="1"/>
  <c r="H207" i="2"/>
  <c r="H208" i="2" s="1"/>
  <c r="H124" i="2"/>
  <c r="H125" i="2" s="1"/>
  <c r="H143" i="2"/>
  <c r="H144" i="2" s="1"/>
  <c r="H68" i="2"/>
  <c r="H69" i="2" s="1"/>
  <c r="H313" i="2"/>
  <c r="H314" i="2" s="1"/>
  <c r="H230" i="2"/>
  <c r="H231" i="2" s="1"/>
  <c r="H88" i="2"/>
  <c r="H89" i="2" s="1"/>
  <c r="H368" i="2"/>
  <c r="H369" i="2" s="1"/>
  <c r="H283" i="2"/>
  <c r="H284" i="2" s="1"/>
  <c r="H251" i="2"/>
  <c r="H252" i="2" s="1"/>
  <c r="H362" i="2"/>
  <c r="H363" i="2" s="1"/>
  <c r="H383" i="2"/>
  <c r="H384" i="2" s="1"/>
  <c r="H379" i="2"/>
  <c r="H380" i="2" s="1"/>
  <c r="H132" i="2"/>
  <c r="H133" i="2" s="1"/>
  <c r="H115" i="2"/>
  <c r="H116" i="2" s="1"/>
  <c r="H100" i="2"/>
  <c r="H101" i="2" s="1"/>
  <c r="H357" i="2"/>
  <c r="H358" i="2" s="1"/>
  <c r="H349" i="2"/>
  <c r="H350" i="2" s="1"/>
  <c r="H328" i="2"/>
  <c r="H329" i="2" s="1"/>
  <c r="H196" i="2"/>
  <c r="H197" i="2" s="1"/>
  <c r="H253" i="2"/>
  <c r="H254" i="2" s="1"/>
  <c r="H364" i="2"/>
  <c r="H365" i="2" s="1"/>
  <c r="H381" i="2"/>
  <c r="H382" i="2" s="1"/>
  <c r="H390" i="2"/>
  <c r="H332" i="2"/>
  <c r="H333" i="2" s="1"/>
  <c r="H353" i="2"/>
  <c r="H354" i="2" s="1"/>
  <c r="H345" i="2"/>
  <c r="H346" i="2" s="1"/>
  <c r="H385" i="2"/>
  <c r="H386" i="2" s="1"/>
  <c r="H298" i="2"/>
  <c r="H299" i="2" s="1"/>
  <c r="H396" i="2"/>
  <c r="H397" i="2" s="1"/>
  <c r="H378" i="2"/>
  <c r="H351" i="2"/>
  <c r="H352" i="2" s="1"/>
  <c r="H309" i="2"/>
  <c r="H310" i="2" s="1"/>
  <c r="H285" i="2"/>
  <c r="H286" i="2" s="1"/>
  <c r="H334" i="2"/>
  <c r="H335" i="2" s="1"/>
  <c r="H394" i="2"/>
  <c r="H395" i="2" s="1"/>
  <c r="H372" i="2"/>
  <c r="H373" i="2" s="1"/>
  <c r="H366" i="2"/>
  <c r="H367" i="2" s="1"/>
  <c r="H319" i="2"/>
  <c r="H320" i="2" s="1"/>
  <c r="H315" i="2"/>
  <c r="H316" i="2" s="1"/>
  <c r="H340" i="2"/>
  <c r="H341" i="2" s="1"/>
  <c r="H296" i="2"/>
  <c r="H297" i="2" s="1"/>
  <c r="H370" i="2"/>
  <c r="H371" i="2" s="1"/>
  <c r="H300" i="2"/>
  <c r="H301" i="2" s="1"/>
  <c r="H306" i="2"/>
  <c r="H307" i="2" s="1"/>
  <c r="H238" i="2"/>
  <c r="H239" i="2" s="1"/>
  <c r="H204" i="2"/>
  <c r="H205" i="2" s="1"/>
  <c r="H202" i="2"/>
  <c r="H203" i="2" s="1"/>
  <c r="H219" i="2"/>
  <c r="H220" i="2" s="1"/>
  <c r="H355" i="2"/>
  <c r="H356" i="2" s="1"/>
  <c r="H317" i="2"/>
  <c r="H318" i="2" s="1"/>
  <c r="H292" i="2"/>
  <c r="H293" i="2" s="1"/>
  <c r="H279" i="2"/>
  <c r="H280" i="2" s="1"/>
  <c r="H268" i="2"/>
  <c r="H269" i="2" s="1"/>
  <c r="H336" i="2"/>
  <c r="H337" i="2" s="1"/>
  <c r="H360" i="2"/>
  <c r="H361" i="2" s="1"/>
  <c r="H330" i="2"/>
  <c r="H331" i="2" s="1"/>
  <c r="H175" i="2"/>
  <c r="H176" i="2" s="1"/>
  <c r="H391" i="2"/>
  <c r="H392" i="2" s="1"/>
  <c r="H347" i="2"/>
  <c r="H348" i="2" s="1"/>
  <c r="H338" i="2"/>
  <c r="H339" i="2" s="1"/>
  <c r="H304" i="2"/>
  <c r="H305" i="2" s="1"/>
  <c r="H290" i="2"/>
  <c r="H281" i="2"/>
  <c r="H282" i="2" s="1"/>
  <c r="H247" i="2"/>
  <c r="H248" i="2" s="1"/>
  <c r="H266" i="2"/>
  <c r="H267" i="2" s="1"/>
  <c r="H255" i="2"/>
  <c r="H256" i="2" s="1"/>
  <c r="H262" i="2"/>
  <c r="H263" i="2" s="1"/>
  <c r="H192" i="2"/>
  <c r="H193" i="2" s="1"/>
  <c r="H187" i="2"/>
  <c r="H188" i="2" s="1"/>
  <c r="H162" i="2"/>
  <c r="H163" i="2" s="1"/>
  <c r="H130" i="2"/>
  <c r="H131" i="2" s="1"/>
  <c r="H139" i="2"/>
  <c r="H140" i="2" s="1"/>
  <c r="H79" i="2"/>
  <c r="H80" i="2" s="1"/>
  <c r="H73" i="2"/>
  <c r="H74" i="2" s="1"/>
  <c r="H311" i="2"/>
  <c r="H312" i="2" s="1"/>
  <c r="H260" i="2"/>
  <c r="H261" i="2" s="1"/>
  <c r="H241" i="2"/>
  <c r="H242" i="2" s="1"/>
  <c r="H228" i="2"/>
  <c r="H229" i="2" s="1"/>
  <c r="H234" i="2"/>
  <c r="H235" i="2" s="1"/>
  <c r="H211" i="2"/>
  <c r="H212" i="2" s="1"/>
  <c r="H198" i="2"/>
  <c r="H199" i="2" s="1"/>
  <c r="H194" i="2"/>
  <c r="H195" i="2" s="1"/>
  <c r="H145" i="2"/>
  <c r="H146" i="2" s="1"/>
  <c r="H98" i="2"/>
  <c r="H99" i="2" s="1"/>
  <c r="H81" i="2"/>
  <c r="H82" i="2" s="1"/>
  <c r="H60" i="2"/>
  <c r="H61" i="2" s="1"/>
  <c r="H160" i="2"/>
  <c r="H161" i="2" s="1"/>
  <c r="H179" i="2"/>
  <c r="H180" i="2" s="1"/>
  <c r="H113" i="2"/>
  <c r="H114" i="2" s="1"/>
  <c r="H92" i="2"/>
  <c r="H93" i="2" s="1"/>
  <c r="H111" i="2"/>
  <c r="H112" i="2" s="1"/>
  <c r="H119" i="2"/>
  <c r="H120" i="2" s="1"/>
  <c r="H343" i="2"/>
  <c r="H344" i="2" s="1"/>
  <c r="H258" i="2"/>
  <c r="H259" i="2" s="1"/>
  <c r="H249" i="2"/>
  <c r="H250" i="2" s="1"/>
  <c r="H141" i="2"/>
  <c r="H142" i="2" s="1"/>
  <c r="H166" i="2"/>
  <c r="H167" i="2" s="1"/>
  <c r="H126" i="2"/>
  <c r="H127" i="2" s="1"/>
  <c r="H105" i="2"/>
  <c r="H106" i="2" s="1"/>
  <c r="H83" i="2"/>
  <c r="H84" i="2" s="1"/>
  <c r="H66" i="2"/>
  <c r="H67" i="2" s="1"/>
  <c r="H62" i="2"/>
  <c r="H63" i="2" s="1"/>
  <c r="H58" i="2"/>
  <c r="H59" i="2" s="1"/>
  <c r="H270" i="2"/>
  <c r="H271" i="2" s="1"/>
  <c r="H245" i="2"/>
  <c r="H246" i="2" s="1"/>
  <c r="H236" i="2"/>
  <c r="H237" i="2" s="1"/>
  <c r="H217" i="2"/>
  <c r="H218" i="2" s="1"/>
  <c r="H209" i="2"/>
  <c r="H210" i="2" s="1"/>
  <c r="H215" i="2"/>
  <c r="H216" i="2" s="1"/>
  <c r="H173" i="2"/>
  <c r="H174" i="2" s="1"/>
  <c r="H149" i="2"/>
  <c r="H150" i="2" s="1"/>
  <c r="H156" i="2"/>
  <c r="H157" i="2" s="1"/>
  <c r="H117" i="2"/>
  <c r="H118" i="2" s="1"/>
  <c r="H109" i="2"/>
  <c r="H110" i="2" s="1"/>
  <c r="H128" i="2"/>
  <c r="H129" i="2" s="1"/>
  <c r="H136" i="2"/>
  <c r="H137" i="2" s="1"/>
  <c r="H102" i="2"/>
  <c r="H103" i="2" s="1"/>
  <c r="H85" i="2"/>
  <c r="H86" i="2" s="1"/>
  <c r="H272" i="2"/>
  <c r="H273" i="2" s="1"/>
  <c r="H181" i="2"/>
  <c r="H182" i="2" s="1"/>
  <c r="H164" i="2"/>
  <c r="H165" i="2" s="1"/>
  <c r="H200" i="2"/>
  <c r="H201" i="2" s="1"/>
  <c r="H122" i="2"/>
  <c r="H123" i="2" s="1"/>
  <c r="H96" i="2"/>
  <c r="H97" i="2" s="1"/>
  <c r="H323" i="2"/>
  <c r="H324" i="2" s="1"/>
  <c r="H213" i="2"/>
  <c r="H214" i="2" s="1"/>
  <c r="H170" i="2"/>
  <c r="H171" i="2" s="1"/>
  <c r="H168" i="2"/>
  <c r="H169" i="2" s="1"/>
  <c r="H185" i="2"/>
  <c r="H186" i="2" s="1"/>
  <c r="H153" i="2"/>
  <c r="H154" i="2" s="1"/>
  <c r="H94" i="2"/>
  <c r="H95" i="2" s="1"/>
  <c r="H75" i="2"/>
  <c r="H76" i="2" s="1"/>
  <c r="H71" i="2"/>
  <c r="H72" i="2" s="1"/>
  <c r="H64" i="2"/>
  <c r="H65" i="2" s="1"/>
  <c r="H232" i="2"/>
  <c r="H233" i="2" s="1"/>
  <c r="H221" i="2"/>
  <c r="H222" i="2" s="1"/>
  <c r="H151" i="2"/>
  <c r="H152" i="2" s="1"/>
  <c r="H134" i="2"/>
  <c r="H135" i="2" s="1"/>
  <c r="H9" i="2"/>
  <c r="H10" i="2" s="1"/>
  <c r="H20" i="2"/>
  <c r="H21" i="2" s="1"/>
  <c r="H15" i="2"/>
  <c r="H16" i="2" s="1"/>
  <c r="H13" i="2"/>
  <c r="H14" i="2" s="1"/>
  <c r="H17" i="2"/>
  <c r="H18" i="2" s="1"/>
  <c r="I187" i="2"/>
  <c r="I188" i="2" s="1"/>
  <c r="I283" i="2"/>
  <c r="I284" i="2" s="1"/>
  <c r="I278" i="2"/>
  <c r="I390" i="2"/>
  <c r="I290" i="2"/>
  <c r="I378" i="2"/>
  <c r="I221" i="2"/>
  <c r="I222" i="2" s="1"/>
  <c r="I119" i="2"/>
  <c r="I120" i="2" s="1"/>
  <c r="I141" i="2"/>
  <c r="I142" i="2" s="1"/>
  <c r="I56" i="2"/>
  <c r="I57" i="2" s="1"/>
  <c r="I45" i="2"/>
  <c r="I46" i="2" s="1"/>
  <c r="H34" i="2"/>
  <c r="H35" i="2" s="1"/>
  <c r="H51" i="2"/>
  <c r="H52" i="2" s="1"/>
  <c r="H56" i="2"/>
  <c r="H57" i="2" s="1"/>
  <c r="H37" i="2"/>
  <c r="H38" i="2" s="1"/>
  <c r="H54" i="2"/>
  <c r="H55" i="2" s="1"/>
  <c r="H49" i="2"/>
  <c r="H50" i="2" s="1"/>
  <c r="H45" i="2"/>
  <c r="H46" i="2" s="1"/>
  <c r="H32" i="2"/>
  <c r="H33" i="2" s="1"/>
  <c r="H41" i="2"/>
  <c r="H42" i="2" s="1"/>
  <c r="H47" i="2"/>
  <c r="H48" i="2" s="1"/>
  <c r="H43" i="2"/>
  <c r="H44" i="2" s="1"/>
  <c r="H30" i="2"/>
  <c r="H31" i="2" s="1"/>
  <c r="H28" i="2"/>
  <c r="H29" i="2" s="1"/>
  <c r="J1" i="2"/>
  <c r="A14" i="2" l="1"/>
  <c r="C16" i="2"/>
  <c r="C50" i="10"/>
  <c r="A48" i="10"/>
  <c r="C143" i="7"/>
  <c r="A141" i="7"/>
  <c r="I83" i="2"/>
  <c r="I84" i="2" s="1"/>
  <c r="I385" i="2"/>
  <c r="I386" i="2" s="1"/>
  <c r="I366" i="2"/>
  <c r="I367" i="2" s="1"/>
  <c r="I92" i="2"/>
  <c r="I93" i="2" s="1"/>
  <c r="I334" i="2"/>
  <c r="I335" i="2" s="1"/>
  <c r="I88" i="2"/>
  <c r="I89" i="2" s="1"/>
  <c r="I234" i="2"/>
  <c r="I235" i="2" s="1"/>
  <c r="I175" i="2"/>
  <c r="I176" i="2" s="1"/>
  <c r="I26" i="2"/>
  <c r="I27" i="2" s="1"/>
  <c r="I60" i="2"/>
  <c r="I61" i="2" s="1"/>
  <c r="I22" i="2"/>
  <c r="I23" i="2" s="1"/>
  <c r="I128" i="2"/>
  <c r="I129" i="2" s="1"/>
  <c r="I34" i="2"/>
  <c r="I35" i="2" s="1"/>
  <c r="I107" i="2"/>
  <c r="I108" i="2" s="1"/>
  <c r="I236" i="2"/>
  <c r="I237" i="2" s="1"/>
  <c r="I145" i="2"/>
  <c r="I146" i="2" s="1"/>
  <c r="I100" i="2"/>
  <c r="I101" i="2" s="1"/>
  <c r="I355" i="2"/>
  <c r="I356" i="2" s="1"/>
  <c r="I309" i="2"/>
  <c r="I310" i="2" s="1"/>
  <c r="I396" i="2"/>
  <c r="I68" i="2"/>
  <c r="I69" i="2" s="1"/>
  <c r="I143" i="2"/>
  <c r="I144" i="2" s="1"/>
  <c r="I211" i="2"/>
  <c r="I212" i="2" s="1"/>
  <c r="I134" i="2"/>
  <c r="I135" i="2" s="1"/>
  <c r="I79" i="2"/>
  <c r="I80" i="2" s="1"/>
  <c r="I62" i="2"/>
  <c r="I63" i="2" s="1"/>
  <c r="I340" i="2"/>
  <c r="I341" i="2" s="1"/>
  <c r="I381" i="2"/>
  <c r="I382" i="2" s="1"/>
  <c r="I372" i="2"/>
  <c r="I373" i="2" s="1"/>
  <c r="I224" i="2"/>
  <c r="I225" i="2" s="1"/>
  <c r="I24" i="2"/>
  <c r="I25" i="2" s="1"/>
  <c r="I15" i="2"/>
  <c r="I16" i="2" s="1"/>
  <c r="I13" i="2"/>
  <c r="I14" i="2" s="1"/>
  <c r="I28" i="2"/>
  <c r="I29" i="2" s="1"/>
  <c r="I3" i="2"/>
  <c r="I4" i="2" s="1"/>
  <c r="I54" i="2"/>
  <c r="I55" i="2" s="1"/>
  <c r="I160" i="2"/>
  <c r="I161" i="2" s="1"/>
  <c r="I81" i="2"/>
  <c r="I82" i="2" s="1"/>
  <c r="I105" i="2"/>
  <c r="I106" i="2" s="1"/>
  <c r="I198" i="2"/>
  <c r="I199" i="2" s="1"/>
  <c r="I156" i="2"/>
  <c r="I157" i="2" s="1"/>
  <c r="I328" i="2"/>
  <c r="I329" i="2" s="1"/>
  <c r="I173" i="2"/>
  <c r="I174" i="2" s="1"/>
  <c r="I294" i="2"/>
  <c r="I295" i="2" s="1"/>
  <c r="I17" i="2"/>
  <c r="I18" i="2" s="1"/>
  <c r="I11" i="2"/>
  <c r="I12" i="2" s="1"/>
  <c r="I32" i="2"/>
  <c r="I33" i="2" s="1"/>
  <c r="I147" i="2"/>
  <c r="I148" i="2" s="1"/>
  <c r="I85" i="2"/>
  <c r="I86" i="2" s="1"/>
  <c r="I126" i="2"/>
  <c r="I127" i="2" s="1"/>
  <c r="I232" i="2"/>
  <c r="I233" i="2" s="1"/>
  <c r="I215" i="2"/>
  <c r="I216" i="2" s="1"/>
  <c r="I353" i="2"/>
  <c r="I354" i="2" s="1"/>
  <c r="I379" i="2"/>
  <c r="I380" i="2" s="1"/>
  <c r="I7" i="2"/>
  <c r="I8" i="2" s="1"/>
  <c r="I41" i="2"/>
  <c r="I42" i="2" s="1"/>
  <c r="I164" i="2"/>
  <c r="I165" i="2" s="1"/>
  <c r="I96" i="2"/>
  <c r="I97" i="2" s="1"/>
  <c r="I158" i="2"/>
  <c r="I159" i="2" s="1"/>
  <c r="I247" i="2"/>
  <c r="I248" i="2" s="1"/>
  <c r="I255" i="2"/>
  <c r="I256" i="2" s="1"/>
  <c r="I347" i="2"/>
  <c r="I348" i="2" s="1"/>
  <c r="I343" i="2"/>
  <c r="I344" i="2" s="1"/>
  <c r="I9" i="2"/>
  <c r="I10" i="2" s="1"/>
  <c r="I37" i="2"/>
  <c r="I38" i="2" s="1"/>
  <c r="I281" i="2"/>
  <c r="I282" i="2" s="1"/>
  <c r="I179" i="2"/>
  <c r="I180" i="2" s="1"/>
  <c r="I258" i="2"/>
  <c r="I259" i="2" s="1"/>
  <c r="I113" i="2"/>
  <c r="I114" i="2" s="1"/>
  <c r="I268" i="2"/>
  <c r="I269" i="2" s="1"/>
  <c r="I170" i="2"/>
  <c r="I171" i="2" s="1"/>
  <c r="I279" i="2"/>
  <c r="I280" i="2" s="1"/>
  <c r="I109" i="2"/>
  <c r="I110" i="2" s="1"/>
  <c r="I245" i="2"/>
  <c r="I246" i="2" s="1"/>
  <c r="I168" i="2"/>
  <c r="I169" i="2" s="1"/>
  <c r="I98" i="2"/>
  <c r="I99" i="2" s="1"/>
  <c r="I262" i="2"/>
  <c r="I263" i="2" s="1"/>
  <c r="I296" i="2"/>
  <c r="I297" i="2" s="1"/>
  <c r="I285" i="2"/>
  <c r="I286" i="2" s="1"/>
  <c r="I217" i="2"/>
  <c r="I218" i="2" s="1"/>
  <c r="I292" i="2"/>
  <c r="I293" i="2" s="1"/>
  <c r="I302" i="2"/>
  <c r="I303" i="2" s="1"/>
  <c r="I383" i="2"/>
  <c r="I384" i="2" s="1"/>
  <c r="I115" i="2"/>
  <c r="I116" i="2" s="1"/>
  <c r="I264" i="2"/>
  <c r="I265" i="2" s="1"/>
  <c r="I228" i="2"/>
  <c r="I229" i="2" s="1"/>
  <c r="I200" i="2"/>
  <c r="I201" i="2" s="1"/>
  <c r="I122" i="2"/>
  <c r="I123" i="2" s="1"/>
  <c r="I249" i="2"/>
  <c r="I250" i="2" s="1"/>
  <c r="I238" i="2"/>
  <c r="I239" i="2" s="1"/>
  <c r="I260" i="2"/>
  <c r="I261" i="2" s="1"/>
  <c r="I192" i="2"/>
  <c r="I193" i="2" s="1"/>
  <c r="I124" i="2"/>
  <c r="I125" i="2" s="1"/>
  <c r="I311" i="2"/>
  <c r="I312" i="2" s="1"/>
  <c r="I345" i="2"/>
  <c r="I346" i="2" s="1"/>
  <c r="I304" i="2"/>
  <c r="I305" i="2" s="1"/>
  <c r="I272" i="2"/>
  <c r="I273" i="2" s="1"/>
  <c r="I317" i="2"/>
  <c r="I318" i="2" s="1"/>
  <c r="I213" i="2"/>
  <c r="I214" i="2" s="1"/>
  <c r="I364" i="2"/>
  <c r="I365" i="2" s="1"/>
  <c r="I117" i="2"/>
  <c r="I118" i="2" s="1"/>
  <c r="I362" i="2"/>
  <c r="I363" i="2" s="1"/>
  <c r="I51" i="2"/>
  <c r="I52" i="2" s="1"/>
  <c r="I149" i="2"/>
  <c r="I150" i="2" s="1"/>
  <c r="I243" i="2"/>
  <c r="I244" i="2" s="1"/>
  <c r="I181" i="2"/>
  <c r="I182" i="2" s="1"/>
  <c r="I132" i="2"/>
  <c r="I133" i="2" s="1"/>
  <c r="I130" i="2"/>
  <c r="I131" i="2" s="1"/>
  <c r="I207" i="2"/>
  <c r="I208" i="2" s="1"/>
  <c r="I226" i="2"/>
  <c r="I227" i="2" s="1"/>
  <c r="I241" i="2"/>
  <c r="I242" i="2" s="1"/>
  <c r="I202" i="2"/>
  <c r="I203" i="2" s="1"/>
  <c r="I94" i="2"/>
  <c r="I95" i="2" s="1"/>
  <c r="I253" i="2"/>
  <c r="I254" i="2" s="1"/>
  <c r="I349" i="2"/>
  <c r="I350" i="2" s="1"/>
  <c r="I315" i="2"/>
  <c r="I316" i="2" s="1"/>
  <c r="I270" i="2"/>
  <c r="I271" i="2" s="1"/>
  <c r="I313" i="2"/>
  <c r="I314" i="2" s="1"/>
  <c r="I332" i="2"/>
  <c r="I333" i="2" s="1"/>
  <c r="I136" i="2"/>
  <c r="I137" i="2" s="1"/>
  <c r="I196" i="2"/>
  <c r="I197" i="2" s="1"/>
  <c r="I151" i="2"/>
  <c r="I152" i="2" s="1"/>
  <c r="I321" i="2"/>
  <c r="I322" i="2" s="1"/>
  <c r="I30" i="2"/>
  <c r="I31" i="2" s="1"/>
  <c r="I43" i="2"/>
  <c r="I44" i="2" s="1"/>
  <c r="I162" i="2"/>
  <c r="I163" i="2" s="1"/>
  <c r="I300" i="2"/>
  <c r="I301" i="2" s="1"/>
  <c r="I219" i="2"/>
  <c r="I220" i="2" s="1"/>
  <c r="I194" i="2"/>
  <c r="I195" i="2" s="1"/>
  <c r="I66" i="2"/>
  <c r="I67" i="2" s="1"/>
  <c r="I266" i="2"/>
  <c r="I267" i="2" s="1"/>
  <c r="I111" i="2"/>
  <c r="I112" i="2" s="1"/>
  <c r="I73" i="2"/>
  <c r="I74" i="2" s="1"/>
  <c r="I71" i="2"/>
  <c r="I72" i="2" s="1"/>
  <c r="I209" i="2"/>
  <c r="I210" i="2" s="1"/>
  <c r="I360" i="2"/>
  <c r="I361" i="2" s="1"/>
  <c r="I370" i="2"/>
  <c r="I371" i="2" s="1"/>
  <c r="I298" i="2"/>
  <c r="I299" i="2" s="1"/>
  <c r="I357" i="2"/>
  <c r="I358" i="2" s="1"/>
  <c r="I319" i="2"/>
  <c r="I320" i="2" s="1"/>
  <c r="I336" i="2"/>
  <c r="I337" i="2" s="1"/>
  <c r="I351" i="2"/>
  <c r="I352" i="2" s="1"/>
  <c r="I185" i="2"/>
  <c r="I186" i="2" s="1"/>
  <c r="I5" i="2"/>
  <c r="I6" i="2" s="1"/>
  <c r="I20" i="2"/>
  <c r="I21" i="2" s="1"/>
  <c r="I47" i="2"/>
  <c r="I48" i="2" s="1"/>
  <c r="I49" i="2"/>
  <c r="I50" i="2" s="1"/>
  <c r="I166" i="2"/>
  <c r="I167" i="2" s="1"/>
  <c r="I58" i="2"/>
  <c r="I59" i="2" s="1"/>
  <c r="I64" i="2"/>
  <c r="I65" i="2" s="1"/>
  <c r="I204" i="2"/>
  <c r="I205" i="2" s="1"/>
  <c r="I75" i="2"/>
  <c r="I76" i="2" s="1"/>
  <c r="I338" i="2"/>
  <c r="I339" i="2" s="1"/>
  <c r="I153" i="2"/>
  <c r="I154" i="2" s="1"/>
  <c r="I102" i="2"/>
  <c r="I103" i="2" s="1"/>
  <c r="I139" i="2"/>
  <c r="I140" i="2" s="1"/>
  <c r="I394" i="2"/>
  <c r="I395" i="2" s="1"/>
  <c r="I306" i="2"/>
  <c r="I307" i="2" s="1"/>
  <c r="I391" i="2"/>
  <c r="I392" i="2" s="1"/>
  <c r="I323" i="2"/>
  <c r="I324" i="2" s="1"/>
  <c r="I251" i="2"/>
  <c r="I252" i="2" s="1"/>
  <c r="I330" i="2"/>
  <c r="I331" i="2" s="1"/>
  <c r="I368" i="2"/>
  <c r="I369" i="2" s="1"/>
  <c r="I326" i="2"/>
  <c r="I327" i="2" s="1"/>
  <c r="J39" i="2"/>
  <c r="J40" i="2" s="1"/>
  <c r="J183" i="2"/>
  <c r="J184" i="2" s="1"/>
  <c r="I39" i="2"/>
  <c r="I40" i="2" s="1"/>
  <c r="I183" i="2"/>
  <c r="I184" i="2" s="1"/>
  <c r="I393" i="2"/>
  <c r="I376" i="2"/>
  <c r="I359" i="2"/>
  <c r="I342" i="2"/>
  <c r="I325" i="2"/>
  <c r="I308" i="2"/>
  <c r="I291" i="2"/>
  <c r="I274" i="2"/>
  <c r="I257" i="2"/>
  <c r="I240" i="2"/>
  <c r="I223" i="2"/>
  <c r="I206" i="2"/>
  <c r="I189" i="2"/>
  <c r="I172" i="2"/>
  <c r="I155" i="2"/>
  <c r="I138" i="2"/>
  <c r="I121" i="2"/>
  <c r="I104" i="2"/>
  <c r="I87" i="2"/>
  <c r="I70" i="2"/>
  <c r="I53" i="2"/>
  <c r="I36" i="2"/>
  <c r="I19" i="2"/>
  <c r="I2" i="2"/>
  <c r="J393" i="2"/>
  <c r="J376" i="2"/>
  <c r="J359" i="2"/>
  <c r="J342" i="2"/>
  <c r="J325" i="2"/>
  <c r="J308" i="2"/>
  <c r="J291" i="2"/>
  <c r="J274" i="2"/>
  <c r="J257" i="2"/>
  <c r="J240" i="2"/>
  <c r="J223" i="2"/>
  <c r="J206" i="2"/>
  <c r="J189" i="2"/>
  <c r="J172" i="2"/>
  <c r="J155" i="2"/>
  <c r="J138" i="2"/>
  <c r="J121" i="2"/>
  <c r="J104" i="2"/>
  <c r="J87" i="2"/>
  <c r="J70" i="2"/>
  <c r="J53" i="2"/>
  <c r="J36" i="2"/>
  <c r="J19" i="2"/>
  <c r="J2" i="2"/>
  <c r="J387" i="2"/>
  <c r="J388" i="2" s="1"/>
  <c r="J262" i="2"/>
  <c r="J263" i="2" s="1"/>
  <c r="J362" i="2"/>
  <c r="J363" i="2" s="1"/>
  <c r="J366" i="2"/>
  <c r="J367" i="2" s="1"/>
  <c r="J275" i="2"/>
  <c r="J276" i="2" s="1"/>
  <c r="J287" i="2"/>
  <c r="J288" i="2" s="1"/>
  <c r="J374" i="2"/>
  <c r="J375" i="2" s="1"/>
  <c r="I387" i="2"/>
  <c r="I388" i="2" s="1"/>
  <c r="I275" i="2"/>
  <c r="I276" i="2" s="1"/>
  <c r="I287" i="2"/>
  <c r="I288" i="2" s="1"/>
  <c r="I374" i="2"/>
  <c r="I375" i="2" s="1"/>
  <c r="J304" i="2"/>
  <c r="J305" i="2" s="1"/>
  <c r="J349" i="2"/>
  <c r="J350" i="2" s="1"/>
  <c r="J281" i="2"/>
  <c r="J282" i="2" s="1"/>
  <c r="J232" i="2"/>
  <c r="J233" i="2" s="1"/>
  <c r="J194" i="2"/>
  <c r="J195" i="2" s="1"/>
  <c r="J147" i="2"/>
  <c r="J148" i="2" s="1"/>
  <c r="J145" i="2"/>
  <c r="J146" i="2" s="1"/>
  <c r="J68" i="2"/>
  <c r="J69" i="2" s="1"/>
  <c r="J326" i="2"/>
  <c r="J327" i="2" s="1"/>
  <c r="J330" i="2"/>
  <c r="J331" i="2" s="1"/>
  <c r="J173" i="2"/>
  <c r="J174" i="2" s="1"/>
  <c r="J292" i="2"/>
  <c r="J293" i="2" s="1"/>
  <c r="J139" i="2"/>
  <c r="J140" i="2" s="1"/>
  <c r="J343" i="2"/>
  <c r="J344" i="2" s="1"/>
  <c r="J73" i="2"/>
  <c r="J74" i="2" s="1"/>
  <c r="J228" i="2"/>
  <c r="J229" i="2" s="1"/>
  <c r="J394" i="2"/>
  <c r="J395" i="2" s="1"/>
  <c r="J370" i="2"/>
  <c r="J371" i="2" s="1"/>
  <c r="J315" i="2"/>
  <c r="J316" i="2" s="1"/>
  <c r="J298" i="2"/>
  <c r="J299" i="2" s="1"/>
  <c r="J213" i="2"/>
  <c r="J214" i="2" s="1"/>
  <c r="J175" i="2"/>
  <c r="J176" i="2" s="1"/>
  <c r="J313" i="2"/>
  <c r="J314" i="2" s="1"/>
  <c r="J332" i="2"/>
  <c r="J333" i="2" s="1"/>
  <c r="J353" i="2"/>
  <c r="J354" i="2" s="1"/>
  <c r="J391" i="2"/>
  <c r="J392" i="2" s="1"/>
  <c r="J357" i="2"/>
  <c r="J358" i="2" s="1"/>
  <c r="J309" i="2"/>
  <c r="J310" i="2" s="1"/>
  <c r="J378" i="2"/>
  <c r="J345" i="2"/>
  <c r="J346" i="2" s="1"/>
  <c r="J336" i="2"/>
  <c r="J337" i="2" s="1"/>
  <c r="J334" i="2"/>
  <c r="J335" i="2" s="1"/>
  <c r="J340" i="2"/>
  <c r="J341" i="2" s="1"/>
  <c r="J321" i="2"/>
  <c r="J322" i="2" s="1"/>
  <c r="J383" i="2"/>
  <c r="J384" i="2" s="1"/>
  <c r="J351" i="2"/>
  <c r="J352" i="2" s="1"/>
  <c r="J381" i="2"/>
  <c r="J382" i="2" s="1"/>
  <c r="J347" i="2"/>
  <c r="J348" i="2" s="1"/>
  <c r="J328" i="2"/>
  <c r="J329" i="2" s="1"/>
  <c r="J317" i="2"/>
  <c r="J318" i="2" s="1"/>
  <c r="J283" i="2"/>
  <c r="J284" i="2" s="1"/>
  <c r="J379" i="2"/>
  <c r="J380" i="2" s="1"/>
  <c r="J390" i="2"/>
  <c r="J319" i="2"/>
  <c r="J320" i="2" s="1"/>
  <c r="J278" i="2"/>
  <c r="J272" i="2"/>
  <c r="J273" i="2" s="1"/>
  <c r="J211" i="2"/>
  <c r="J212" i="2" s="1"/>
  <c r="J221" i="2"/>
  <c r="J222" i="2" s="1"/>
  <c r="J111" i="2"/>
  <c r="J112" i="2" s="1"/>
  <c r="J385" i="2"/>
  <c r="J386" i="2" s="1"/>
  <c r="J294" i="2"/>
  <c r="J295" i="2" s="1"/>
  <c r="J311" i="2"/>
  <c r="J312" i="2" s="1"/>
  <c r="J306" i="2"/>
  <c r="J307" i="2" s="1"/>
  <c r="J279" i="2"/>
  <c r="J280" i="2" s="1"/>
  <c r="J258" i="2"/>
  <c r="J259" i="2" s="1"/>
  <c r="J196" i="2"/>
  <c r="J197" i="2" s="1"/>
  <c r="J372" i="2"/>
  <c r="J373" i="2" s="1"/>
  <c r="J355" i="2"/>
  <c r="J356" i="2" s="1"/>
  <c r="J302" i="2"/>
  <c r="J303" i="2" s="1"/>
  <c r="J296" i="2"/>
  <c r="J297" i="2" s="1"/>
  <c r="J285" i="2"/>
  <c r="J286" i="2" s="1"/>
  <c r="J338" i="2"/>
  <c r="J339" i="2" s="1"/>
  <c r="J368" i="2"/>
  <c r="J369" i="2" s="1"/>
  <c r="J300" i="2"/>
  <c r="J301" i="2" s="1"/>
  <c r="J260" i="2"/>
  <c r="J261" i="2" s="1"/>
  <c r="J200" i="2"/>
  <c r="J201" i="2" s="1"/>
  <c r="J251" i="2"/>
  <c r="J252" i="2" s="1"/>
  <c r="J224" i="2"/>
  <c r="J225" i="2" s="1"/>
  <c r="J181" i="2"/>
  <c r="J182" i="2" s="1"/>
  <c r="J151" i="2"/>
  <c r="J152" i="2" s="1"/>
  <c r="J113" i="2"/>
  <c r="J114" i="2" s="1"/>
  <c r="J109" i="2"/>
  <c r="J110" i="2" s="1"/>
  <c r="J117" i="2"/>
  <c r="J118" i="2" s="1"/>
  <c r="J71" i="2"/>
  <c r="J72" i="2" s="1"/>
  <c r="J58" i="2"/>
  <c r="J59" i="2" s="1"/>
  <c r="J290" i="2"/>
  <c r="J270" i="2"/>
  <c r="J271" i="2" s="1"/>
  <c r="J215" i="2"/>
  <c r="J216" i="2" s="1"/>
  <c r="J187" i="2"/>
  <c r="J188" i="2" s="1"/>
  <c r="J204" i="2"/>
  <c r="J205" i="2" s="1"/>
  <c r="J119" i="2"/>
  <c r="J120" i="2" s="1"/>
  <c r="J102" i="2"/>
  <c r="J103" i="2" s="1"/>
  <c r="J81" i="2"/>
  <c r="J82" i="2" s="1"/>
  <c r="J75" i="2"/>
  <c r="J76" i="2" s="1"/>
  <c r="J96" i="2"/>
  <c r="J97" i="2" s="1"/>
  <c r="J268" i="2"/>
  <c r="J269" i="2" s="1"/>
  <c r="J243" i="2"/>
  <c r="J244" i="2" s="1"/>
  <c r="J209" i="2"/>
  <c r="J210" i="2" s="1"/>
  <c r="J156" i="2"/>
  <c r="J157" i="2" s="1"/>
  <c r="J134" i="2"/>
  <c r="J135" i="2" s="1"/>
  <c r="J124" i="2"/>
  <c r="J125" i="2" s="1"/>
  <c r="J100" i="2"/>
  <c r="J101" i="2" s="1"/>
  <c r="J247" i="2"/>
  <c r="J248" i="2" s="1"/>
  <c r="J266" i="2"/>
  <c r="J267" i="2" s="1"/>
  <c r="J236" i="2"/>
  <c r="J237" i="2" s="1"/>
  <c r="J192" i="2"/>
  <c r="J193" i="2" s="1"/>
  <c r="J160" i="2"/>
  <c r="J161" i="2" s="1"/>
  <c r="J166" i="2"/>
  <c r="J167" i="2" s="1"/>
  <c r="J143" i="2"/>
  <c r="J144" i="2" s="1"/>
  <c r="J149" i="2"/>
  <c r="J150" i="2" s="1"/>
  <c r="J130" i="2"/>
  <c r="J131" i="2" s="1"/>
  <c r="J126" i="2"/>
  <c r="J127" i="2" s="1"/>
  <c r="J107" i="2"/>
  <c r="J108" i="2" s="1"/>
  <c r="J98" i="2"/>
  <c r="J99" i="2" s="1"/>
  <c r="J88" i="2"/>
  <c r="J89" i="2" s="1"/>
  <c r="J79" i="2"/>
  <c r="J80" i="2" s="1"/>
  <c r="J60" i="2"/>
  <c r="J61" i="2" s="1"/>
  <c r="J62" i="2"/>
  <c r="J63" i="2" s="1"/>
  <c r="J360" i="2"/>
  <c r="J361" i="2" s="1"/>
  <c r="J323" i="2"/>
  <c r="J324" i="2" s="1"/>
  <c r="J241" i="2"/>
  <c r="J242" i="2" s="1"/>
  <c r="J238" i="2"/>
  <c r="J239" i="2" s="1"/>
  <c r="J202" i="2"/>
  <c r="J203" i="2" s="1"/>
  <c r="J185" i="2"/>
  <c r="J186" i="2" s="1"/>
  <c r="J94" i="2"/>
  <c r="J95" i="2" s="1"/>
  <c r="J92" i="2"/>
  <c r="J93" i="2" s="1"/>
  <c r="J255" i="2"/>
  <c r="J256" i="2" s="1"/>
  <c r="J179" i="2"/>
  <c r="J180" i="2" s="1"/>
  <c r="J168" i="2"/>
  <c r="J169" i="2" s="1"/>
  <c r="J162" i="2"/>
  <c r="J163" i="2" s="1"/>
  <c r="J105" i="2"/>
  <c r="J106" i="2" s="1"/>
  <c r="J83" i="2"/>
  <c r="J84" i="2" s="1"/>
  <c r="J66" i="2"/>
  <c r="J67" i="2" s="1"/>
  <c r="J122" i="2"/>
  <c r="J123" i="2" s="1"/>
  <c r="J265" i="2"/>
  <c r="J249" i="2"/>
  <c r="J250" i="2" s="1"/>
  <c r="J234" i="2"/>
  <c r="J235" i="2" s="1"/>
  <c r="J230" i="2"/>
  <c r="J231" i="2" s="1"/>
  <c r="J207" i="2"/>
  <c r="J208" i="2" s="1"/>
  <c r="J158" i="2"/>
  <c r="J159" i="2" s="1"/>
  <c r="J128" i="2"/>
  <c r="J129" i="2" s="1"/>
  <c r="J136" i="2"/>
  <c r="J137" i="2" s="1"/>
  <c r="J132" i="2"/>
  <c r="J133" i="2" s="1"/>
  <c r="J115" i="2"/>
  <c r="J116" i="2" s="1"/>
  <c r="J85" i="2"/>
  <c r="J86" i="2" s="1"/>
  <c r="J245" i="2"/>
  <c r="J246" i="2" s="1"/>
  <c r="J253" i="2"/>
  <c r="J254" i="2" s="1"/>
  <c r="J226" i="2"/>
  <c r="J227" i="2" s="1"/>
  <c r="J217" i="2"/>
  <c r="J218" i="2" s="1"/>
  <c r="J219" i="2"/>
  <c r="J220" i="2" s="1"/>
  <c r="J141" i="2"/>
  <c r="J142" i="2" s="1"/>
  <c r="J198" i="2"/>
  <c r="J199" i="2" s="1"/>
  <c r="J170" i="2"/>
  <c r="J171" i="2" s="1"/>
  <c r="J153" i="2"/>
  <c r="J154" i="2" s="1"/>
  <c r="J47" i="2"/>
  <c r="J48" i="2" s="1"/>
  <c r="J37" i="2"/>
  <c r="J38" i="2" s="1"/>
  <c r="J34" i="2"/>
  <c r="J35" i="2" s="1"/>
  <c r="J41" i="2"/>
  <c r="J42" i="2" s="1"/>
  <c r="J51" i="2"/>
  <c r="J52" i="2" s="1"/>
  <c r="J32" i="2"/>
  <c r="J33" i="2" s="1"/>
  <c r="J28" i="2"/>
  <c r="J29" i="2" s="1"/>
  <c r="J54" i="2"/>
  <c r="J55" i="2" s="1"/>
  <c r="J49" i="2"/>
  <c r="J50" i="2" s="1"/>
  <c r="J45" i="2"/>
  <c r="J46" i="2" s="1"/>
  <c r="J30" i="2"/>
  <c r="J31" i="2" s="1"/>
  <c r="J56" i="2"/>
  <c r="J57" i="2" s="1"/>
  <c r="J43" i="2"/>
  <c r="J44" i="2" s="1"/>
  <c r="J15" i="2"/>
  <c r="J16" i="2" s="1"/>
  <c r="J17" i="2"/>
  <c r="J18" i="2" s="1"/>
  <c r="J11" i="2"/>
  <c r="J12" i="2" s="1"/>
  <c r="K1" i="2"/>
  <c r="J20" i="2"/>
  <c r="J21" i="2" s="1"/>
  <c r="J3" i="2"/>
  <c r="J4" i="2" s="1"/>
  <c r="J7" i="2"/>
  <c r="J8" i="2" s="1"/>
  <c r="J9" i="2"/>
  <c r="J10" i="2" s="1"/>
  <c r="J26" i="2"/>
  <c r="J27" i="2" s="1"/>
  <c r="J5" i="2"/>
  <c r="J6" i="2" s="1"/>
  <c r="J22" i="2"/>
  <c r="J23" i="2" s="1"/>
  <c r="J24" i="2"/>
  <c r="J25" i="2" s="1"/>
  <c r="J13" i="2"/>
  <c r="J14" i="2" s="1"/>
  <c r="C18" i="2" l="1"/>
  <c r="A16" i="2"/>
  <c r="C52" i="10"/>
  <c r="A50" i="10"/>
  <c r="A143" i="7"/>
  <c r="C145" i="7"/>
  <c r="K39" i="2"/>
  <c r="K40" i="2" s="1"/>
  <c r="K183" i="2"/>
  <c r="K184" i="2" s="1"/>
  <c r="K393" i="2"/>
  <c r="K376" i="2"/>
  <c r="K359" i="2"/>
  <c r="K342" i="2"/>
  <c r="K325" i="2"/>
  <c r="K308" i="2"/>
  <c r="K291" i="2"/>
  <c r="K274" i="2"/>
  <c r="K257" i="2"/>
  <c r="K240" i="2"/>
  <c r="K223" i="2"/>
  <c r="K206" i="2"/>
  <c r="K189" i="2"/>
  <c r="K172" i="2"/>
  <c r="K155" i="2"/>
  <c r="K138" i="2"/>
  <c r="K121" i="2"/>
  <c r="K104" i="2"/>
  <c r="K87" i="2"/>
  <c r="K70" i="2"/>
  <c r="K53" i="2"/>
  <c r="K36" i="2"/>
  <c r="K19" i="2"/>
  <c r="K2" i="2"/>
  <c r="K262" i="2"/>
  <c r="K263" i="2" s="1"/>
  <c r="K362" i="2"/>
  <c r="K363" i="2" s="1"/>
  <c r="K387" i="2"/>
  <c r="K388" i="2" s="1"/>
  <c r="K275" i="2"/>
  <c r="K276" i="2" s="1"/>
  <c r="K287" i="2"/>
  <c r="K288" i="2" s="1"/>
  <c r="K374" i="2"/>
  <c r="K375" i="2" s="1"/>
  <c r="K366" i="2"/>
  <c r="K343" i="2"/>
  <c r="K344" i="2" s="1"/>
  <c r="K353" i="2"/>
  <c r="K354" i="2" s="1"/>
  <c r="K196" i="2"/>
  <c r="K197" i="2" s="1"/>
  <c r="K347" i="2"/>
  <c r="K348" i="2" s="1"/>
  <c r="K390" i="2"/>
  <c r="K381" i="2"/>
  <c r="K382" i="2" s="1"/>
  <c r="K349" i="2"/>
  <c r="K350" i="2" s="1"/>
  <c r="K332" i="2"/>
  <c r="K333" i="2" s="1"/>
  <c r="K292" i="2"/>
  <c r="K293" i="2" s="1"/>
  <c r="K294" i="2"/>
  <c r="K295" i="2" s="1"/>
  <c r="K379" i="2"/>
  <c r="K380" i="2" s="1"/>
  <c r="K370" i="2"/>
  <c r="K371" i="2" s="1"/>
  <c r="K338" i="2"/>
  <c r="K339" i="2" s="1"/>
  <c r="K323" i="2"/>
  <c r="K324" i="2" s="1"/>
  <c r="K298" i="2"/>
  <c r="K299" i="2" s="1"/>
  <c r="K304" i="2"/>
  <c r="K305" i="2" s="1"/>
  <c r="K306" i="2"/>
  <c r="K307" i="2" s="1"/>
  <c r="K281" i="2"/>
  <c r="K282" i="2" s="1"/>
  <c r="K372" i="2"/>
  <c r="K373" i="2" s="1"/>
  <c r="K340" i="2"/>
  <c r="K341" i="2" s="1"/>
  <c r="K300" i="2"/>
  <c r="K301" i="2" s="1"/>
  <c r="K355" i="2"/>
  <c r="K356" i="2" s="1"/>
  <c r="K351" i="2"/>
  <c r="K352" i="2" s="1"/>
  <c r="K326" i="2"/>
  <c r="K327" i="2" s="1"/>
  <c r="K315" i="2"/>
  <c r="K316" i="2" s="1"/>
  <c r="K249" i="2"/>
  <c r="K250" i="2" s="1"/>
  <c r="K224" i="2"/>
  <c r="K225" i="2" s="1"/>
  <c r="K394" i="2"/>
  <c r="K395" i="2" s="1"/>
  <c r="K378" i="2"/>
  <c r="K360" i="2"/>
  <c r="K361" i="2" s="1"/>
  <c r="K345" i="2"/>
  <c r="K346" i="2" s="1"/>
  <c r="K328" i="2"/>
  <c r="K329" i="2" s="1"/>
  <c r="K330" i="2"/>
  <c r="K331" i="2" s="1"/>
  <c r="K336" i="2"/>
  <c r="K337" i="2" s="1"/>
  <c r="K321" i="2"/>
  <c r="K322" i="2" s="1"/>
  <c r="K279" i="2"/>
  <c r="K280" i="2" s="1"/>
  <c r="K385" i="2"/>
  <c r="K386" i="2" s="1"/>
  <c r="K367" i="2"/>
  <c r="K368" i="2"/>
  <c r="K369" i="2" s="1"/>
  <c r="K334" i="2"/>
  <c r="K335" i="2" s="1"/>
  <c r="K309" i="2"/>
  <c r="K310" i="2" s="1"/>
  <c r="K319" i="2"/>
  <c r="K320" i="2" s="1"/>
  <c r="K296" i="2"/>
  <c r="K297" i="2" s="1"/>
  <c r="K270" i="2"/>
  <c r="K271" i="2" s="1"/>
  <c r="K238" i="2"/>
  <c r="K239" i="2" s="1"/>
  <c r="K234" i="2"/>
  <c r="K235" i="2" s="1"/>
  <c r="K311" i="2"/>
  <c r="K312" i="2" s="1"/>
  <c r="K283" i="2"/>
  <c r="K284" i="2" s="1"/>
  <c r="K285" i="2"/>
  <c r="K286" i="2" s="1"/>
  <c r="K272" i="2"/>
  <c r="K273" i="2" s="1"/>
  <c r="K253" i="2"/>
  <c r="K254" i="2" s="1"/>
  <c r="K245" i="2"/>
  <c r="K246" i="2" s="1"/>
  <c r="K226" i="2"/>
  <c r="K227" i="2" s="1"/>
  <c r="K232" i="2"/>
  <c r="K233" i="2" s="1"/>
  <c r="K204" i="2"/>
  <c r="K205" i="2" s="1"/>
  <c r="K134" i="2"/>
  <c r="K135" i="2" s="1"/>
  <c r="K117" i="2"/>
  <c r="K118" i="2" s="1"/>
  <c r="K122" i="2"/>
  <c r="K123" i="2" s="1"/>
  <c r="K83" i="2"/>
  <c r="K84" i="2" s="1"/>
  <c r="K68" i="2"/>
  <c r="K69" i="2" s="1"/>
  <c r="K113" i="2"/>
  <c r="K114" i="2" s="1"/>
  <c r="K100" i="2"/>
  <c r="K101" i="2" s="1"/>
  <c r="K96" i="2"/>
  <c r="K97" i="2" s="1"/>
  <c r="K258" i="2"/>
  <c r="K259" i="2" s="1"/>
  <c r="K166" i="2"/>
  <c r="K167" i="2" s="1"/>
  <c r="K139" i="2"/>
  <c r="K140" i="2" s="1"/>
  <c r="K115" i="2"/>
  <c r="K116" i="2" s="1"/>
  <c r="K109" i="2"/>
  <c r="K110" i="2" s="1"/>
  <c r="K98" i="2"/>
  <c r="K99" i="2" s="1"/>
  <c r="K92" i="2"/>
  <c r="K93" i="2" s="1"/>
  <c r="K302" i="2"/>
  <c r="K303" i="2" s="1"/>
  <c r="K266" i="2"/>
  <c r="K267" i="2" s="1"/>
  <c r="K247" i="2"/>
  <c r="K248" i="2" s="1"/>
  <c r="K243" i="2"/>
  <c r="K244" i="2" s="1"/>
  <c r="K200" i="2"/>
  <c r="K201" i="2" s="1"/>
  <c r="K202" i="2"/>
  <c r="K203" i="2" s="1"/>
  <c r="K175" i="2"/>
  <c r="K176" i="2" s="1"/>
  <c r="K153" i="2"/>
  <c r="K154" i="2" s="1"/>
  <c r="K124" i="2"/>
  <c r="K125" i="2" s="1"/>
  <c r="K102" i="2"/>
  <c r="K103" i="2" s="1"/>
  <c r="K105" i="2"/>
  <c r="K106" i="2" s="1"/>
  <c r="K88" i="2"/>
  <c r="K89" i="2" s="1"/>
  <c r="K66" i="2"/>
  <c r="K67" i="2" s="1"/>
  <c r="K383" i="2"/>
  <c r="K384" i="2" s="1"/>
  <c r="K317" i="2"/>
  <c r="K318" i="2" s="1"/>
  <c r="K268" i="2"/>
  <c r="K269" i="2" s="1"/>
  <c r="K213" i="2"/>
  <c r="K214" i="2" s="1"/>
  <c r="K209" i="2"/>
  <c r="K210" i="2" s="1"/>
  <c r="K198" i="2"/>
  <c r="K199" i="2" s="1"/>
  <c r="K170" i="2"/>
  <c r="K171" i="2" s="1"/>
  <c r="K173" i="2"/>
  <c r="K174" i="2" s="1"/>
  <c r="K147" i="2"/>
  <c r="K148" i="2" s="1"/>
  <c r="K119" i="2"/>
  <c r="K120" i="2" s="1"/>
  <c r="K73" i="2"/>
  <c r="K74" i="2" s="1"/>
  <c r="K71" i="2"/>
  <c r="K72" i="2" s="1"/>
  <c r="K58" i="2"/>
  <c r="K59" i="2" s="1"/>
  <c r="K60" i="2"/>
  <c r="K61" i="2" s="1"/>
  <c r="K62" i="2"/>
  <c r="K63" i="2" s="1"/>
  <c r="K221" i="2"/>
  <c r="K222" i="2" s="1"/>
  <c r="K194" i="2"/>
  <c r="K195" i="2" s="1"/>
  <c r="K187" i="2"/>
  <c r="K188" i="2" s="1"/>
  <c r="K156" i="2"/>
  <c r="K157" i="2" s="1"/>
  <c r="K143" i="2"/>
  <c r="K144" i="2" s="1"/>
  <c r="K94" i="2"/>
  <c r="K95" i="2" s="1"/>
  <c r="K126" i="2"/>
  <c r="K127" i="2" s="1"/>
  <c r="K111" i="2"/>
  <c r="K112" i="2" s="1"/>
  <c r="K265" i="2"/>
  <c r="K236" i="2"/>
  <c r="K237" i="2" s="1"/>
  <c r="K181" i="2"/>
  <c r="K182" i="2" s="1"/>
  <c r="K192" i="2"/>
  <c r="K193" i="2" s="1"/>
  <c r="K168" i="2"/>
  <c r="K169" i="2" s="1"/>
  <c r="K149" i="2"/>
  <c r="K150" i="2" s="1"/>
  <c r="K151" i="2"/>
  <c r="K152" i="2" s="1"/>
  <c r="K132" i="2"/>
  <c r="K133" i="2" s="1"/>
  <c r="K128" i="2"/>
  <c r="K129" i="2" s="1"/>
  <c r="K136" i="2"/>
  <c r="K137" i="2" s="1"/>
  <c r="K81" i="2"/>
  <c r="K82" i="2" s="1"/>
  <c r="K75" i="2"/>
  <c r="K76" i="2" s="1"/>
  <c r="K130" i="2"/>
  <c r="K131" i="2" s="1"/>
  <c r="K391" i="2"/>
  <c r="K392" i="2" s="1"/>
  <c r="K278" i="2"/>
  <c r="K241" i="2"/>
  <c r="K242" i="2" s="1"/>
  <c r="K255" i="2"/>
  <c r="K256" i="2" s="1"/>
  <c r="K230" i="2"/>
  <c r="K231" i="2" s="1"/>
  <c r="K219" i="2"/>
  <c r="K220" i="2" s="1"/>
  <c r="K217" i="2"/>
  <c r="K218" i="2" s="1"/>
  <c r="K158" i="2"/>
  <c r="K159" i="2" s="1"/>
  <c r="K160" i="2"/>
  <c r="K161" i="2" s="1"/>
  <c r="K162" i="2"/>
  <c r="K163" i="2" s="1"/>
  <c r="K141" i="2"/>
  <c r="K142" i="2" s="1"/>
  <c r="K145" i="2"/>
  <c r="K146" i="2" s="1"/>
  <c r="K107" i="2"/>
  <c r="K108" i="2" s="1"/>
  <c r="K85" i="2"/>
  <c r="K86" i="2" s="1"/>
  <c r="K79" i="2"/>
  <c r="K80" i="2" s="1"/>
  <c r="K357" i="2"/>
  <c r="K358" i="2" s="1"/>
  <c r="K313" i="2"/>
  <c r="K314" i="2" s="1"/>
  <c r="K290" i="2"/>
  <c r="K260" i="2"/>
  <c r="K261" i="2" s="1"/>
  <c r="K251" i="2"/>
  <c r="K252" i="2" s="1"/>
  <c r="K228" i="2"/>
  <c r="K229" i="2" s="1"/>
  <c r="K207" i="2"/>
  <c r="K208" i="2" s="1"/>
  <c r="K215" i="2"/>
  <c r="K216" i="2" s="1"/>
  <c r="K211" i="2"/>
  <c r="K212" i="2" s="1"/>
  <c r="K185" i="2"/>
  <c r="K186" i="2" s="1"/>
  <c r="K179" i="2"/>
  <c r="K180" i="2" s="1"/>
  <c r="K56" i="2"/>
  <c r="K57" i="2" s="1"/>
  <c r="K41" i="2"/>
  <c r="K42" i="2" s="1"/>
  <c r="K43" i="2"/>
  <c r="K44" i="2" s="1"/>
  <c r="K34" i="2"/>
  <c r="K35" i="2" s="1"/>
  <c r="K28" i="2"/>
  <c r="K29" i="2" s="1"/>
  <c r="K49" i="2"/>
  <c r="K50" i="2" s="1"/>
  <c r="K54" i="2"/>
  <c r="K55" i="2" s="1"/>
  <c r="K32" i="2"/>
  <c r="K33" i="2" s="1"/>
  <c r="K45" i="2"/>
  <c r="K46" i="2" s="1"/>
  <c r="K47" i="2"/>
  <c r="K48" i="2" s="1"/>
  <c r="K30" i="2"/>
  <c r="K31" i="2" s="1"/>
  <c r="K51" i="2"/>
  <c r="K52" i="2" s="1"/>
  <c r="K37" i="2"/>
  <c r="K38" i="2" s="1"/>
  <c r="K17" i="2"/>
  <c r="K18" i="2" s="1"/>
  <c r="K15" i="2"/>
  <c r="K16" i="2" s="1"/>
  <c r="L1" i="2"/>
  <c r="K5" i="2"/>
  <c r="K6" i="2" s="1"/>
  <c r="K3" i="2"/>
  <c r="K4" i="2" s="1"/>
  <c r="K22" i="2"/>
  <c r="K23" i="2" s="1"/>
  <c r="K20" i="2"/>
  <c r="K21" i="2" s="1"/>
  <c r="K11" i="2"/>
  <c r="K12" i="2" s="1"/>
  <c r="K26" i="2"/>
  <c r="K27" i="2" s="1"/>
  <c r="K24" i="2"/>
  <c r="K25" i="2" s="1"/>
  <c r="K13" i="2"/>
  <c r="K14" i="2" s="1"/>
  <c r="K7" i="2"/>
  <c r="K8" i="2" s="1"/>
  <c r="K9" i="2"/>
  <c r="K10" i="2" s="1"/>
  <c r="C21" i="2" l="1"/>
  <c r="A18" i="2"/>
  <c r="C54" i="10"/>
  <c r="A52" i="10"/>
  <c r="C147" i="7"/>
  <c r="A145" i="7"/>
  <c r="L39" i="2"/>
  <c r="L40" i="2" s="1"/>
  <c r="L183" i="2"/>
  <c r="L184" i="2" s="1"/>
  <c r="L393" i="2"/>
  <c r="L376" i="2"/>
  <c r="L359" i="2"/>
  <c r="L342" i="2"/>
  <c r="L325" i="2"/>
  <c r="L308" i="2"/>
  <c r="L291" i="2"/>
  <c r="L274" i="2"/>
  <c r="L257" i="2"/>
  <c r="L240" i="2"/>
  <c r="L223" i="2"/>
  <c r="L206" i="2"/>
  <c r="L189" i="2"/>
  <c r="L172" i="2"/>
  <c r="L155" i="2"/>
  <c r="L138" i="2"/>
  <c r="L121" i="2"/>
  <c r="L104" i="2"/>
  <c r="L87" i="2"/>
  <c r="L70" i="2"/>
  <c r="L53" i="2"/>
  <c r="L36" i="2"/>
  <c r="L19" i="2"/>
  <c r="L2" i="2"/>
  <c r="L249" i="2"/>
  <c r="L250" i="2" s="1"/>
  <c r="L262" i="2"/>
  <c r="L263" i="2" s="1"/>
  <c r="L349" i="2"/>
  <c r="L350" i="2" s="1"/>
  <c r="L362" i="2"/>
  <c r="L363" i="2" s="1"/>
  <c r="L366" i="2"/>
  <c r="L367" i="2" s="1"/>
  <c r="L275" i="2"/>
  <c r="L276" i="2" s="1"/>
  <c r="L287" i="2"/>
  <c r="L288" i="2" s="1"/>
  <c r="L374" i="2"/>
  <c r="L375" i="2" s="1"/>
  <c r="L387" i="2"/>
  <c r="L388" i="2" s="1"/>
  <c r="L321" i="2"/>
  <c r="L322" i="2" s="1"/>
  <c r="L294" i="2"/>
  <c r="L295" i="2" s="1"/>
  <c r="L334" i="2"/>
  <c r="L335" i="2" s="1"/>
  <c r="L370" i="2"/>
  <c r="L371" i="2" s="1"/>
  <c r="L328" i="2"/>
  <c r="L329" i="2" s="1"/>
  <c r="L302" i="2"/>
  <c r="L303" i="2" s="1"/>
  <c r="L268" i="2"/>
  <c r="L269" i="2" s="1"/>
  <c r="L243" i="2"/>
  <c r="L244" i="2" s="1"/>
  <c r="L234" i="2"/>
  <c r="L235" i="2" s="1"/>
  <c r="L109" i="2"/>
  <c r="L110" i="2" s="1"/>
  <c r="L219" i="2"/>
  <c r="L220" i="2" s="1"/>
  <c r="L145" i="2"/>
  <c r="L146" i="2" s="1"/>
  <c r="L66" i="2"/>
  <c r="L67" i="2" s="1"/>
  <c r="L117" i="2"/>
  <c r="L118" i="2" s="1"/>
  <c r="L81" i="2"/>
  <c r="L82" i="2" s="1"/>
  <c r="L330" i="2"/>
  <c r="L331" i="2" s="1"/>
  <c r="L198" i="2"/>
  <c r="L199" i="2" s="1"/>
  <c r="L149" i="2"/>
  <c r="L150" i="2" s="1"/>
  <c r="L211" i="2"/>
  <c r="L212" i="2" s="1"/>
  <c r="L338" i="2"/>
  <c r="L339" i="2" s="1"/>
  <c r="L347" i="2"/>
  <c r="L348" i="2" s="1"/>
  <c r="L381" i="2"/>
  <c r="L382" i="2" s="1"/>
  <c r="L357" i="2"/>
  <c r="L358" i="2" s="1"/>
  <c r="L71" i="2"/>
  <c r="L72" i="2" s="1"/>
  <c r="L179" i="2"/>
  <c r="L180" i="2" s="1"/>
  <c r="L122" i="2"/>
  <c r="L123" i="2" s="1"/>
  <c r="L139" i="2"/>
  <c r="L140" i="2" s="1"/>
  <c r="L228" i="2"/>
  <c r="L229" i="2" s="1"/>
  <c r="L385" i="2"/>
  <c r="L386" i="2" s="1"/>
  <c r="L130" i="2"/>
  <c r="L131" i="2" s="1"/>
  <c r="L217" i="2"/>
  <c r="L218" i="2" s="1"/>
  <c r="L113" i="2"/>
  <c r="L114" i="2" s="1"/>
  <c r="L162" i="2"/>
  <c r="L163" i="2" s="1"/>
  <c r="L245" i="2"/>
  <c r="L246" i="2" s="1"/>
  <c r="L383" i="2"/>
  <c r="L384" i="2" s="1"/>
  <c r="L394" i="2"/>
  <c r="L395" i="2" s="1"/>
  <c r="L353" i="2"/>
  <c r="L354" i="2" s="1"/>
  <c r="L368" i="2"/>
  <c r="L369" i="2" s="1"/>
  <c r="L390" i="2"/>
  <c r="L281" i="2"/>
  <c r="L282" i="2" s="1"/>
  <c r="L102" i="2"/>
  <c r="L103" i="2" s="1"/>
  <c r="L88" i="2"/>
  <c r="L89" i="2" s="1"/>
  <c r="L360" i="2"/>
  <c r="L361" i="2" s="1"/>
  <c r="L345" i="2"/>
  <c r="L346" i="2" s="1"/>
  <c r="L336" i="2"/>
  <c r="L337" i="2" s="1"/>
  <c r="L332" i="2"/>
  <c r="L333" i="2" s="1"/>
  <c r="L340" i="2"/>
  <c r="L341" i="2" s="1"/>
  <c r="L290" i="2"/>
  <c r="L187" i="2"/>
  <c r="L188" i="2" s="1"/>
  <c r="L343" i="2"/>
  <c r="L344" i="2" s="1"/>
  <c r="L379" i="2"/>
  <c r="L380" i="2" s="1"/>
  <c r="L323" i="2"/>
  <c r="L324" i="2" s="1"/>
  <c r="L58" i="2"/>
  <c r="L59" i="2" s="1"/>
  <c r="L296" i="2"/>
  <c r="L297" i="2" s="1"/>
  <c r="L378" i="2"/>
  <c r="L352" i="2"/>
  <c r="L311" i="2"/>
  <c r="L312" i="2" s="1"/>
  <c r="L278" i="2"/>
  <c r="L304" i="2"/>
  <c r="L305" i="2" s="1"/>
  <c r="L266" i="2"/>
  <c r="L267" i="2" s="1"/>
  <c r="L252" i="2"/>
  <c r="L247" i="2"/>
  <c r="L248" i="2" s="1"/>
  <c r="L241" i="2"/>
  <c r="L242" i="2" s="1"/>
  <c r="L238" i="2"/>
  <c r="L239" i="2" s="1"/>
  <c r="L209" i="2"/>
  <c r="L210" i="2" s="1"/>
  <c r="L68" i="2"/>
  <c r="L69" i="2" s="1"/>
  <c r="L372" i="2"/>
  <c r="L373" i="2" s="1"/>
  <c r="L319" i="2"/>
  <c r="L320" i="2" s="1"/>
  <c r="L292" i="2"/>
  <c r="L293" i="2" s="1"/>
  <c r="L279" i="2"/>
  <c r="L280" i="2" s="1"/>
  <c r="L391" i="2"/>
  <c r="L392" i="2" s="1"/>
  <c r="L143" i="2"/>
  <c r="L144" i="2" s="1"/>
  <c r="L196" i="2"/>
  <c r="L197" i="2" s="1"/>
  <c r="L355" i="2"/>
  <c r="L356" i="2" s="1"/>
  <c r="L315" i="2"/>
  <c r="L316" i="2" s="1"/>
  <c r="L285" i="2"/>
  <c r="L286" i="2" s="1"/>
  <c r="L298" i="2"/>
  <c r="L299" i="2" s="1"/>
  <c r="L221" i="2"/>
  <c r="L222" i="2" s="1"/>
  <c r="L306" i="2"/>
  <c r="L307" i="2" s="1"/>
  <c r="L272" i="2"/>
  <c r="L273" i="2" s="1"/>
  <c r="L200" i="2"/>
  <c r="L201" i="2" s="1"/>
  <c r="L166" i="2"/>
  <c r="L167" i="2" s="1"/>
  <c r="L100" i="2"/>
  <c r="L101" i="2" s="1"/>
  <c r="L96" i="2"/>
  <c r="L97" i="2" s="1"/>
  <c r="L115" i="2"/>
  <c r="L116" i="2" s="1"/>
  <c r="L283" i="2"/>
  <c r="L284" i="2" s="1"/>
  <c r="L224" i="2"/>
  <c r="L225" i="2" s="1"/>
  <c r="L181" i="2"/>
  <c r="L182" i="2" s="1"/>
  <c r="L147" i="2"/>
  <c r="L148" i="2" s="1"/>
  <c r="L141" i="2"/>
  <c r="L142" i="2" s="1"/>
  <c r="L94" i="2"/>
  <c r="L95" i="2" s="1"/>
  <c r="L132" i="2"/>
  <c r="L133" i="2" s="1"/>
  <c r="L98" i="2"/>
  <c r="L99" i="2" s="1"/>
  <c r="L62" i="2"/>
  <c r="L63" i="2" s="1"/>
  <c r="L317" i="2"/>
  <c r="L318" i="2" s="1"/>
  <c r="L260" i="2"/>
  <c r="L261" i="2" s="1"/>
  <c r="L215" i="2"/>
  <c r="L216" i="2" s="1"/>
  <c r="L204" i="2"/>
  <c r="L205" i="2" s="1"/>
  <c r="L192" i="2"/>
  <c r="L193" i="2" s="1"/>
  <c r="L136" i="2"/>
  <c r="L137" i="2" s="1"/>
  <c r="L119" i="2"/>
  <c r="L120" i="2" s="1"/>
  <c r="L124" i="2"/>
  <c r="L125" i="2" s="1"/>
  <c r="L85" i="2"/>
  <c r="L86" i="2" s="1"/>
  <c r="L79" i="2"/>
  <c r="L80" i="2" s="1"/>
  <c r="L309" i="2"/>
  <c r="L310" i="2" s="1"/>
  <c r="L300" i="2"/>
  <c r="L301" i="2" s="1"/>
  <c r="L255" i="2"/>
  <c r="L256" i="2" s="1"/>
  <c r="L111" i="2"/>
  <c r="L112" i="2" s="1"/>
  <c r="L73" i="2"/>
  <c r="L74" i="2" s="1"/>
  <c r="L60" i="2"/>
  <c r="L61" i="2" s="1"/>
  <c r="L83" i="2"/>
  <c r="L84" i="2" s="1"/>
  <c r="L213" i="2"/>
  <c r="L214" i="2" s="1"/>
  <c r="L185" i="2"/>
  <c r="L186" i="2" s="1"/>
  <c r="L173" i="2"/>
  <c r="L174" i="2" s="1"/>
  <c r="L194" i="2"/>
  <c r="L195" i="2" s="1"/>
  <c r="L202" i="2"/>
  <c r="L203" i="2" s="1"/>
  <c r="L156" i="2"/>
  <c r="L157" i="2" s="1"/>
  <c r="L75" i="2"/>
  <c r="L76" i="2" s="1"/>
  <c r="L105" i="2"/>
  <c r="L106" i="2" s="1"/>
  <c r="L126" i="2"/>
  <c r="L127" i="2" s="1"/>
  <c r="L134" i="2"/>
  <c r="L135" i="2" s="1"/>
  <c r="L107" i="2"/>
  <c r="L108" i="2" s="1"/>
  <c r="L313" i="2"/>
  <c r="L314" i="2" s="1"/>
  <c r="L258" i="2"/>
  <c r="L259" i="2" s="1"/>
  <c r="L253" i="2"/>
  <c r="L254" i="2" s="1"/>
  <c r="L270" i="2"/>
  <c r="L271" i="2" s="1"/>
  <c r="L236" i="2"/>
  <c r="L237" i="2" s="1"/>
  <c r="L226" i="2"/>
  <c r="L227" i="2" s="1"/>
  <c r="L160" i="2"/>
  <c r="L161" i="2" s="1"/>
  <c r="L128" i="2"/>
  <c r="L129" i="2" s="1"/>
  <c r="L326" i="2"/>
  <c r="L327" i="2" s="1"/>
  <c r="L265" i="2"/>
  <c r="L232" i="2"/>
  <c r="L233" i="2" s="1"/>
  <c r="L230" i="2"/>
  <c r="L231" i="2" s="1"/>
  <c r="L207" i="2"/>
  <c r="L208" i="2" s="1"/>
  <c r="L175" i="2"/>
  <c r="L176" i="2" s="1"/>
  <c r="L170" i="2"/>
  <c r="L171" i="2" s="1"/>
  <c r="L168" i="2"/>
  <c r="L169" i="2" s="1"/>
  <c r="L158" i="2"/>
  <c r="L159" i="2" s="1"/>
  <c r="L153" i="2"/>
  <c r="L154" i="2" s="1"/>
  <c r="L92" i="2"/>
  <c r="L93" i="2" s="1"/>
  <c r="L45" i="2"/>
  <c r="L46" i="2" s="1"/>
  <c r="L34" i="2"/>
  <c r="L35" i="2" s="1"/>
  <c r="L32" i="2"/>
  <c r="L33" i="2" s="1"/>
  <c r="L37" i="2"/>
  <c r="L38" i="2" s="1"/>
  <c r="L28" i="2"/>
  <c r="L29" i="2" s="1"/>
  <c r="L56" i="2"/>
  <c r="L57" i="2" s="1"/>
  <c r="L54" i="2"/>
  <c r="L55" i="2" s="1"/>
  <c r="L47" i="2"/>
  <c r="L48" i="2" s="1"/>
  <c r="L43" i="2"/>
  <c r="L44" i="2" s="1"/>
  <c r="L41" i="2"/>
  <c r="L42" i="2" s="1"/>
  <c r="L49" i="2"/>
  <c r="L50" i="2" s="1"/>
  <c r="L30" i="2"/>
  <c r="L31" i="2" s="1"/>
  <c r="L15" i="2"/>
  <c r="L16" i="2" s="1"/>
  <c r="L17" i="2"/>
  <c r="L18" i="2" s="1"/>
  <c r="M1" i="2"/>
  <c r="L22" i="2"/>
  <c r="L23" i="2" s="1"/>
  <c r="L9" i="2"/>
  <c r="L10" i="2" s="1"/>
  <c r="L5" i="2"/>
  <c r="L6" i="2" s="1"/>
  <c r="L3" i="2"/>
  <c r="L4" i="2" s="1"/>
  <c r="L24" i="2"/>
  <c r="L25" i="2" s="1"/>
  <c r="L20" i="2"/>
  <c r="L21" i="2" s="1"/>
  <c r="L13" i="2"/>
  <c r="L14" i="2" s="1"/>
  <c r="L26" i="2"/>
  <c r="L27" i="2" s="1"/>
  <c r="L7" i="2"/>
  <c r="L8" i="2" s="1"/>
  <c r="L11" i="2"/>
  <c r="L12" i="2" s="1"/>
  <c r="A21" i="2" l="1"/>
  <c r="C23" i="2"/>
  <c r="C58" i="10"/>
  <c r="A54" i="10"/>
  <c r="C149" i="7"/>
  <c r="A147" i="7"/>
  <c r="M39" i="2"/>
  <c r="M40" i="2" s="1"/>
  <c r="M183" i="2"/>
  <c r="M184" i="2" s="1"/>
  <c r="M2" i="2"/>
  <c r="M359" i="2"/>
  <c r="M342" i="2"/>
  <c r="M291" i="2"/>
  <c r="M274" i="2"/>
  <c r="M257" i="2"/>
  <c r="M206" i="2"/>
  <c r="M172" i="2"/>
  <c r="M121" i="2"/>
  <c r="M87" i="2"/>
  <c r="M19" i="2"/>
  <c r="M376" i="2"/>
  <c r="M240" i="2"/>
  <c r="M36" i="2"/>
  <c r="M308" i="2"/>
  <c r="M223" i="2"/>
  <c r="M138" i="2"/>
  <c r="M53" i="2"/>
  <c r="M325" i="2"/>
  <c r="M189" i="2"/>
  <c r="M155" i="2"/>
  <c r="M104" i="2"/>
  <c r="M70" i="2"/>
  <c r="M393" i="2"/>
  <c r="M366" i="2"/>
  <c r="M275" i="2"/>
  <c r="M276" i="2" s="1"/>
  <c r="M287" i="2"/>
  <c r="M288" i="2" s="1"/>
  <c r="M374" i="2"/>
  <c r="M375" i="2" s="1"/>
  <c r="M262" i="2"/>
  <c r="M263" i="2" s="1"/>
  <c r="M249" i="2"/>
  <c r="M250" i="2" s="1"/>
  <c r="M362" i="2"/>
  <c r="M363" i="2" s="1"/>
  <c r="M387" i="2"/>
  <c r="M388" i="2" s="1"/>
  <c r="M349" i="2"/>
  <c r="M350" i="2" s="1"/>
  <c r="M347" i="2"/>
  <c r="M348" i="2" s="1"/>
  <c r="M352" i="2"/>
  <c r="M265" i="2"/>
  <c r="M260" i="2"/>
  <c r="M261" i="2" s="1"/>
  <c r="M226" i="2"/>
  <c r="M227" i="2" s="1"/>
  <c r="M185" i="2"/>
  <c r="M186" i="2" s="1"/>
  <c r="M207" i="2"/>
  <c r="M208" i="2" s="1"/>
  <c r="M143" i="2"/>
  <c r="M144" i="2" s="1"/>
  <c r="M124" i="2"/>
  <c r="M125" i="2" s="1"/>
  <c r="M147" i="2"/>
  <c r="M148" i="2" s="1"/>
  <c r="M119" i="2"/>
  <c r="M120" i="2" s="1"/>
  <c r="M88" i="2"/>
  <c r="M89" i="2" s="1"/>
  <c r="M196" i="2"/>
  <c r="M197" i="2" s="1"/>
  <c r="M192" i="2"/>
  <c r="M193" i="2" s="1"/>
  <c r="M304" i="2"/>
  <c r="M305" i="2" s="1"/>
  <c r="M272" i="2"/>
  <c r="M273" i="2" s="1"/>
  <c r="M391" i="2"/>
  <c r="M392" i="2" s="1"/>
  <c r="M378" i="2"/>
  <c r="M379" i="2"/>
  <c r="M380" i="2" s="1"/>
  <c r="M340" i="2"/>
  <c r="M341" i="2" s="1"/>
  <c r="M383" i="2"/>
  <c r="M384" i="2" s="1"/>
  <c r="M209" i="2"/>
  <c r="M210" i="2" s="1"/>
  <c r="M198" i="2"/>
  <c r="M199" i="2" s="1"/>
  <c r="M156" i="2"/>
  <c r="M157" i="2" s="1"/>
  <c r="M221" i="2"/>
  <c r="M222" i="2" s="1"/>
  <c r="M326" i="2"/>
  <c r="M327" i="2" s="1"/>
  <c r="M290" i="2"/>
  <c r="M136" i="2"/>
  <c r="M137" i="2" s="1"/>
  <c r="M60" i="2"/>
  <c r="M61" i="2" s="1"/>
  <c r="M238" i="2"/>
  <c r="M239" i="2" s="1"/>
  <c r="M311" i="2"/>
  <c r="M312" i="2" s="1"/>
  <c r="M302" i="2"/>
  <c r="M303" i="2" s="1"/>
  <c r="M213" i="2"/>
  <c r="M214" i="2" s="1"/>
  <c r="M306" i="2"/>
  <c r="M307" i="2" s="1"/>
  <c r="M323" i="2"/>
  <c r="M324" i="2" s="1"/>
  <c r="M390" i="2"/>
  <c r="M315" i="2"/>
  <c r="M316" i="2" s="1"/>
  <c r="M132" i="2"/>
  <c r="M133" i="2" s="1"/>
  <c r="M313" i="2"/>
  <c r="M314" i="2" s="1"/>
  <c r="M255" i="2"/>
  <c r="M256" i="2" s="1"/>
  <c r="M367" i="2"/>
  <c r="M345" i="2"/>
  <c r="M346" i="2" s="1"/>
  <c r="M283" i="2"/>
  <c r="M284" i="2" s="1"/>
  <c r="M317" i="2"/>
  <c r="M318" i="2" s="1"/>
  <c r="M394" i="2"/>
  <c r="M395" i="2" s="1"/>
  <c r="M338" i="2"/>
  <c r="M339" i="2" s="1"/>
  <c r="M343" i="2"/>
  <c r="M344" i="2" s="1"/>
  <c r="M372" i="2"/>
  <c r="M373" i="2" s="1"/>
  <c r="M357" i="2"/>
  <c r="M358" i="2" s="1"/>
  <c r="M328" i="2"/>
  <c r="M329" i="2" s="1"/>
  <c r="M300" i="2"/>
  <c r="M301" i="2" s="1"/>
  <c r="M232" i="2"/>
  <c r="M233" i="2" s="1"/>
  <c r="M236" i="2"/>
  <c r="M237" i="2" s="1"/>
  <c r="M149" i="2"/>
  <c r="M150" i="2" s="1"/>
  <c r="M228" i="2"/>
  <c r="M229" i="2" s="1"/>
  <c r="M360" i="2"/>
  <c r="M361" i="2" s="1"/>
  <c r="M368" i="2"/>
  <c r="M369" i="2" s="1"/>
  <c r="M353" i="2"/>
  <c r="M354" i="2" s="1"/>
  <c r="M330" i="2"/>
  <c r="M331" i="2" s="1"/>
  <c r="M278" i="2"/>
  <c r="M336" i="2"/>
  <c r="M337" i="2" s="1"/>
  <c r="M230" i="2"/>
  <c r="M231" i="2" s="1"/>
  <c r="M285" i="2"/>
  <c r="M286" i="2" s="1"/>
  <c r="M279" i="2"/>
  <c r="M280" i="2" s="1"/>
  <c r="M381" i="2"/>
  <c r="M382" i="2" s="1"/>
  <c r="M370" i="2"/>
  <c r="M371" i="2" s="1"/>
  <c r="M355" i="2"/>
  <c r="M356" i="2" s="1"/>
  <c r="M321" i="2"/>
  <c r="M322" i="2" s="1"/>
  <c r="M309" i="2"/>
  <c r="M310" i="2" s="1"/>
  <c r="M296" i="2"/>
  <c r="M297" i="2" s="1"/>
  <c r="M294" i="2"/>
  <c r="M295" i="2" s="1"/>
  <c r="M258" i="2"/>
  <c r="M259" i="2" s="1"/>
  <c r="M245" i="2"/>
  <c r="M246" i="2" s="1"/>
  <c r="M268" i="2"/>
  <c r="M269" i="2" s="1"/>
  <c r="M170" i="2"/>
  <c r="M171" i="2" s="1"/>
  <c r="M202" i="2"/>
  <c r="M203" i="2" s="1"/>
  <c r="M139" i="2"/>
  <c r="M140" i="2" s="1"/>
  <c r="M130" i="2"/>
  <c r="M131" i="2" s="1"/>
  <c r="M113" i="2"/>
  <c r="M114" i="2" s="1"/>
  <c r="M107" i="2"/>
  <c r="M108" i="2" s="1"/>
  <c r="M81" i="2"/>
  <c r="M82" i="2" s="1"/>
  <c r="M83" i="2"/>
  <c r="M84" i="2" s="1"/>
  <c r="M79" i="2"/>
  <c r="M80" i="2" s="1"/>
  <c r="M66" i="2"/>
  <c r="M67" i="2" s="1"/>
  <c r="M115" i="2"/>
  <c r="M116" i="2" s="1"/>
  <c r="M71" i="2"/>
  <c r="M72" i="2" s="1"/>
  <c r="M332" i="2"/>
  <c r="M333" i="2" s="1"/>
  <c r="M281" i="2"/>
  <c r="M282" i="2" s="1"/>
  <c r="M243" i="2"/>
  <c r="M244" i="2" s="1"/>
  <c r="M162" i="2"/>
  <c r="M163" i="2" s="1"/>
  <c r="M158" i="2"/>
  <c r="M159" i="2" s="1"/>
  <c r="M194" i="2"/>
  <c r="M195" i="2" s="1"/>
  <c r="M187" i="2"/>
  <c r="M188" i="2" s="1"/>
  <c r="M166" i="2"/>
  <c r="M167" i="2" s="1"/>
  <c r="M153" i="2"/>
  <c r="M154" i="2" s="1"/>
  <c r="M96" i="2"/>
  <c r="M97" i="2" s="1"/>
  <c r="M100" i="2"/>
  <c r="M101" i="2" s="1"/>
  <c r="M85" i="2"/>
  <c r="M86" i="2" s="1"/>
  <c r="M292" i="2"/>
  <c r="M293" i="2" s="1"/>
  <c r="M234" i="2"/>
  <c r="M235" i="2" s="1"/>
  <c r="M211" i="2"/>
  <c r="M212" i="2" s="1"/>
  <c r="M219" i="2"/>
  <c r="M220" i="2" s="1"/>
  <c r="M145" i="2"/>
  <c r="M146" i="2" s="1"/>
  <c r="M94" i="2"/>
  <c r="M95" i="2" s="1"/>
  <c r="M111" i="2"/>
  <c r="M112" i="2" s="1"/>
  <c r="M385" i="2"/>
  <c r="M386" i="2" s="1"/>
  <c r="M319" i="2"/>
  <c r="M320" i="2" s="1"/>
  <c r="M224" i="2"/>
  <c r="M225" i="2" s="1"/>
  <c r="M215" i="2"/>
  <c r="M216" i="2" s="1"/>
  <c r="M204" i="2"/>
  <c r="M205" i="2" s="1"/>
  <c r="M181" i="2"/>
  <c r="M182" i="2" s="1"/>
  <c r="M200" i="2"/>
  <c r="M201" i="2" s="1"/>
  <c r="M92" i="2"/>
  <c r="M93" i="2" s="1"/>
  <c r="M58" i="2"/>
  <c r="M59" i="2" s="1"/>
  <c r="M128" i="2"/>
  <c r="M129" i="2" s="1"/>
  <c r="M175" i="2"/>
  <c r="M176" i="2" s="1"/>
  <c r="M334" i="2"/>
  <c r="M335" i="2" s="1"/>
  <c r="M298" i="2"/>
  <c r="M299" i="2" s="1"/>
  <c r="M141" i="2"/>
  <c r="M142" i="2" s="1"/>
  <c r="M160" i="2"/>
  <c r="M161" i="2" s="1"/>
  <c r="M126" i="2"/>
  <c r="M127" i="2" s="1"/>
  <c r="M134" i="2"/>
  <c r="M135" i="2" s="1"/>
  <c r="M68" i="2"/>
  <c r="M69" i="2" s="1"/>
  <c r="M247" i="2"/>
  <c r="M248" i="2" s="1"/>
  <c r="M270" i="2"/>
  <c r="M271" i="2" s="1"/>
  <c r="M266" i="2"/>
  <c r="M267" i="2" s="1"/>
  <c r="M173" i="2"/>
  <c r="M174" i="2" s="1"/>
  <c r="M117" i="2"/>
  <c r="M118" i="2" s="1"/>
  <c r="M109" i="2"/>
  <c r="M110" i="2" s="1"/>
  <c r="M102" i="2"/>
  <c r="M103" i="2" s="1"/>
  <c r="M75" i="2"/>
  <c r="M76" i="2" s="1"/>
  <c r="M73" i="2"/>
  <c r="M74" i="2" s="1"/>
  <c r="M241" i="2"/>
  <c r="M242" i="2" s="1"/>
  <c r="M252" i="2"/>
  <c r="M217" i="2"/>
  <c r="M218" i="2" s="1"/>
  <c r="M179" i="2"/>
  <c r="M180" i="2" s="1"/>
  <c r="M168" i="2"/>
  <c r="M169" i="2" s="1"/>
  <c r="M105" i="2"/>
  <c r="M106" i="2" s="1"/>
  <c r="M122" i="2"/>
  <c r="M123" i="2" s="1"/>
  <c r="M98" i="2"/>
  <c r="M99" i="2" s="1"/>
  <c r="M62" i="2"/>
  <c r="M63" i="2" s="1"/>
  <c r="M253" i="2"/>
  <c r="M254" i="2" s="1"/>
  <c r="M56" i="2"/>
  <c r="M57" i="2" s="1"/>
  <c r="M34" i="2"/>
  <c r="M35" i="2" s="1"/>
  <c r="M45" i="2"/>
  <c r="M46" i="2" s="1"/>
  <c r="M41" i="2"/>
  <c r="M42" i="2" s="1"/>
  <c r="M49" i="2"/>
  <c r="M50" i="2" s="1"/>
  <c r="M54" i="2"/>
  <c r="M55" i="2" s="1"/>
  <c r="M47" i="2"/>
  <c r="M48" i="2" s="1"/>
  <c r="M28" i="2"/>
  <c r="M29" i="2" s="1"/>
  <c r="M30" i="2"/>
  <c r="M31" i="2" s="1"/>
  <c r="M43" i="2"/>
  <c r="M44" i="2" s="1"/>
  <c r="M37" i="2"/>
  <c r="M38" i="2" s="1"/>
  <c r="M32" i="2"/>
  <c r="M33" i="2" s="1"/>
  <c r="M15" i="2"/>
  <c r="M16" i="2" s="1"/>
  <c r="M17" i="2"/>
  <c r="M18" i="2" s="1"/>
  <c r="M22" i="2"/>
  <c r="M23" i="2" s="1"/>
  <c r="M9" i="2"/>
  <c r="M10" i="2" s="1"/>
  <c r="N1" i="2"/>
  <c r="M24" i="2"/>
  <c r="M25" i="2" s="1"/>
  <c r="M11" i="2"/>
  <c r="M12" i="2" s="1"/>
  <c r="M3" i="2"/>
  <c r="M4" i="2" s="1"/>
  <c r="M26" i="2"/>
  <c r="M27" i="2" s="1"/>
  <c r="M5" i="2"/>
  <c r="M6" i="2" s="1"/>
  <c r="M13" i="2"/>
  <c r="M14" i="2" s="1"/>
  <c r="M7" i="2"/>
  <c r="M8" i="2" s="1"/>
  <c r="M20" i="2"/>
  <c r="M21" i="2" s="1"/>
  <c r="A23" i="2" l="1"/>
  <c r="C25" i="2"/>
  <c r="C60" i="10"/>
  <c r="A58" i="10"/>
  <c r="C151" i="7"/>
  <c r="A149" i="7"/>
  <c r="N37" i="2"/>
  <c r="N38" i="2" s="1"/>
  <c r="N183" i="2"/>
  <c r="N184" i="2" s="1"/>
  <c r="N2" i="2"/>
  <c r="N393" i="2"/>
  <c r="N376" i="2"/>
  <c r="N359" i="2"/>
  <c r="N342" i="2"/>
  <c r="N325" i="2"/>
  <c r="N308" i="2"/>
  <c r="N291" i="2"/>
  <c r="N274" i="2"/>
  <c r="N257" i="2"/>
  <c r="N240" i="2"/>
  <c r="N223" i="2"/>
  <c r="N206" i="2"/>
  <c r="N189" i="2"/>
  <c r="N172" i="2"/>
  <c r="N155" i="2"/>
  <c r="N138" i="2"/>
  <c r="N121" i="2"/>
  <c r="N104" i="2"/>
  <c r="N87" i="2"/>
  <c r="N70" i="2"/>
  <c r="N53" i="2"/>
  <c r="N36" i="2"/>
  <c r="N19" i="2"/>
  <c r="N366" i="2"/>
  <c r="N275" i="2"/>
  <c r="N276" i="2" s="1"/>
  <c r="N287" i="2"/>
  <c r="N288" i="2" s="1"/>
  <c r="N336" i="2"/>
  <c r="N337" i="2" s="1"/>
  <c r="N374" i="2"/>
  <c r="N375" i="2" s="1"/>
  <c r="N236" i="2"/>
  <c r="N237" i="2" s="1"/>
  <c r="N387" i="2"/>
  <c r="N388" i="2" s="1"/>
  <c r="N249" i="2"/>
  <c r="N250" i="2" s="1"/>
  <c r="N262" i="2"/>
  <c r="N263" i="2" s="1"/>
  <c r="N349" i="2"/>
  <c r="N350" i="2" s="1"/>
  <c r="N362" i="2"/>
  <c r="N363" i="2" s="1"/>
  <c r="N247" i="2"/>
  <c r="N248" i="2" s="1"/>
  <c r="N265" i="2"/>
  <c r="N321" i="2"/>
  <c r="N322" i="2" s="1"/>
  <c r="N226" i="2"/>
  <c r="N227" i="2" s="1"/>
  <c r="N253" i="2"/>
  <c r="N254" i="2" s="1"/>
  <c r="N207" i="2"/>
  <c r="N208" i="2" s="1"/>
  <c r="N141" i="2"/>
  <c r="N142" i="2" s="1"/>
  <c r="N143" i="2"/>
  <c r="N144" i="2" s="1"/>
  <c r="N117" i="2"/>
  <c r="N118" i="2" s="1"/>
  <c r="N73" i="2"/>
  <c r="N74" i="2" s="1"/>
  <c r="N219" i="2"/>
  <c r="N220" i="2" s="1"/>
  <c r="N92" i="2"/>
  <c r="N93" i="2" s="1"/>
  <c r="N302" i="2"/>
  <c r="N303" i="2" s="1"/>
  <c r="N283" i="2"/>
  <c r="N284" i="2" s="1"/>
  <c r="N334" i="2"/>
  <c r="N335" i="2" s="1"/>
  <c r="N109" i="2"/>
  <c r="N110" i="2" s="1"/>
  <c r="N202" i="2"/>
  <c r="N203" i="2" s="1"/>
  <c r="N272" i="2"/>
  <c r="N273" i="2" s="1"/>
  <c r="N175" i="2"/>
  <c r="N176" i="2" s="1"/>
  <c r="N134" i="2"/>
  <c r="N135" i="2" s="1"/>
  <c r="N196" i="2"/>
  <c r="N197" i="2" s="1"/>
  <c r="N128" i="2"/>
  <c r="N129" i="2" s="1"/>
  <c r="N343" i="2"/>
  <c r="N344" i="2" s="1"/>
  <c r="N368" i="2"/>
  <c r="N369" i="2" s="1"/>
  <c r="N115" i="2"/>
  <c r="N116" i="2" s="1"/>
  <c r="N266" i="2"/>
  <c r="N267" i="2" s="1"/>
  <c r="N383" i="2"/>
  <c r="N384" i="2" s="1"/>
  <c r="N379" i="2"/>
  <c r="N380" i="2" s="1"/>
  <c r="N378" i="2"/>
  <c r="N309" i="2"/>
  <c r="N310" i="2" s="1"/>
  <c r="N100" i="2"/>
  <c r="N101" i="2" s="1"/>
  <c r="N166" i="2"/>
  <c r="N167" i="2" s="1"/>
  <c r="N136" i="2"/>
  <c r="N137" i="2" s="1"/>
  <c r="N149" i="2"/>
  <c r="N150" i="2" s="1"/>
  <c r="N111" i="2"/>
  <c r="N112" i="2" s="1"/>
  <c r="N85" i="2"/>
  <c r="N86" i="2" s="1"/>
  <c r="N230" i="2"/>
  <c r="N231" i="2" s="1"/>
  <c r="N352" i="2"/>
  <c r="N300" i="2"/>
  <c r="N301" i="2" s="1"/>
  <c r="N357" i="2"/>
  <c r="N358" i="2" s="1"/>
  <c r="N381" i="2"/>
  <c r="N382" i="2" s="1"/>
  <c r="N370" i="2"/>
  <c r="N371" i="2" s="1"/>
  <c r="N326" i="2"/>
  <c r="N327" i="2" s="1"/>
  <c r="N323" i="2"/>
  <c r="N324" i="2" s="1"/>
  <c r="N339" i="2"/>
  <c r="N315" i="2"/>
  <c r="N316" i="2" s="1"/>
  <c r="N304" i="2"/>
  <c r="N305" i="2" s="1"/>
  <c r="N294" i="2"/>
  <c r="N295" i="2" s="1"/>
  <c r="N119" i="2"/>
  <c r="N120" i="2" s="1"/>
  <c r="N345" i="2"/>
  <c r="N346" i="2" s="1"/>
  <c r="N298" i="2"/>
  <c r="N299" i="2" s="1"/>
  <c r="N258" i="2"/>
  <c r="N259" i="2" s="1"/>
  <c r="N241" i="2"/>
  <c r="N242" i="2" s="1"/>
  <c r="N360" i="2"/>
  <c r="N361" i="2" s="1"/>
  <c r="N313" i="2"/>
  <c r="N314" i="2" s="1"/>
  <c r="N306" i="2"/>
  <c r="N307" i="2" s="1"/>
  <c r="N394" i="2"/>
  <c r="N395" i="2" s="1"/>
  <c r="N319" i="2"/>
  <c r="N320" i="2" s="1"/>
  <c r="N260" i="2"/>
  <c r="N261" i="2" s="1"/>
  <c r="N243" i="2"/>
  <c r="N244" i="2" s="1"/>
  <c r="N245" i="2"/>
  <c r="N246" i="2" s="1"/>
  <c r="N239" i="2"/>
  <c r="N217" i="2"/>
  <c r="N218" i="2" s="1"/>
  <c r="N211" i="2"/>
  <c r="N212" i="2" s="1"/>
  <c r="N185" i="2"/>
  <c r="N186" i="2" s="1"/>
  <c r="N181" i="2"/>
  <c r="N182" i="2" s="1"/>
  <c r="N317" i="2"/>
  <c r="N318" i="2" s="1"/>
  <c r="N311" i="2"/>
  <c r="N312" i="2" s="1"/>
  <c r="N285" i="2"/>
  <c r="N286" i="2" s="1"/>
  <c r="N281" i="2"/>
  <c r="N282" i="2" s="1"/>
  <c r="N385" i="2"/>
  <c r="N386" i="2" s="1"/>
  <c r="N367" i="2"/>
  <c r="N278" i="2"/>
  <c r="N147" i="2"/>
  <c r="N148" i="2" s="1"/>
  <c r="N332" i="2"/>
  <c r="N333" i="2" s="1"/>
  <c r="N372" i="2"/>
  <c r="N373" i="2" s="1"/>
  <c r="N390" i="2"/>
  <c r="N355" i="2"/>
  <c r="N356" i="2" s="1"/>
  <c r="N340" i="2"/>
  <c r="N341" i="2" s="1"/>
  <c r="N279" i="2"/>
  <c r="N280" i="2" s="1"/>
  <c r="N270" i="2"/>
  <c r="N271" i="2" s="1"/>
  <c r="N213" i="2"/>
  <c r="N214" i="2" s="1"/>
  <c r="N221" i="2"/>
  <c r="N222" i="2" s="1"/>
  <c r="N192" i="2"/>
  <c r="N193" i="2" s="1"/>
  <c r="N292" i="2"/>
  <c r="N293" i="2" s="1"/>
  <c r="N232" i="2"/>
  <c r="N233" i="2" s="1"/>
  <c r="N156" i="2"/>
  <c r="N157" i="2" s="1"/>
  <c r="N98" i="2"/>
  <c r="N99" i="2" s="1"/>
  <c r="N75" i="2"/>
  <c r="N76" i="2" s="1"/>
  <c r="N66" i="2"/>
  <c r="N67" i="2" s="1"/>
  <c r="N130" i="2"/>
  <c r="N131" i="2" s="1"/>
  <c r="N88" i="2"/>
  <c r="N89" i="2" s="1"/>
  <c r="N173" i="2"/>
  <c r="N174" i="2" s="1"/>
  <c r="N200" i="2"/>
  <c r="N201" i="2" s="1"/>
  <c r="N58" i="2"/>
  <c r="N59" i="2" s="1"/>
  <c r="N215" i="2"/>
  <c r="N216" i="2" s="1"/>
  <c r="N255" i="2"/>
  <c r="N256" i="2" s="1"/>
  <c r="N170" i="2"/>
  <c r="N171" i="2" s="1"/>
  <c r="N162" i="2"/>
  <c r="N163" i="2" s="1"/>
  <c r="N168" i="2"/>
  <c r="N169" i="2" s="1"/>
  <c r="N145" i="2"/>
  <c r="N146" i="2" s="1"/>
  <c r="N81" i="2"/>
  <c r="N82" i="2" s="1"/>
  <c r="N71" i="2"/>
  <c r="N72" i="2" s="1"/>
  <c r="N96" i="2"/>
  <c r="N97" i="2" s="1"/>
  <c r="N330" i="2"/>
  <c r="N331" i="2" s="1"/>
  <c r="N158" i="2"/>
  <c r="N159" i="2" s="1"/>
  <c r="N153" i="2"/>
  <c r="N154" i="2" s="1"/>
  <c r="N102" i="2"/>
  <c r="N103" i="2" s="1"/>
  <c r="N94" i="2"/>
  <c r="N95" i="2" s="1"/>
  <c r="N124" i="2"/>
  <c r="N125" i="2" s="1"/>
  <c r="N132" i="2"/>
  <c r="N133" i="2" s="1"/>
  <c r="N62" i="2"/>
  <c r="N63" i="2" s="1"/>
  <c r="N83" i="2"/>
  <c r="N84" i="2" s="1"/>
  <c r="N105" i="2"/>
  <c r="N106" i="2" s="1"/>
  <c r="N353" i="2"/>
  <c r="N354" i="2" s="1"/>
  <c r="N328" i="2"/>
  <c r="N329" i="2" s="1"/>
  <c r="N268" i="2"/>
  <c r="N269" i="2" s="1"/>
  <c r="N234" i="2"/>
  <c r="N235" i="2" s="1"/>
  <c r="N198" i="2"/>
  <c r="N199" i="2" s="1"/>
  <c r="N204" i="2"/>
  <c r="N205" i="2" s="1"/>
  <c r="N179" i="2"/>
  <c r="N180" i="2" s="1"/>
  <c r="N107" i="2"/>
  <c r="N108" i="2" s="1"/>
  <c r="N79" i="2"/>
  <c r="N80" i="2" s="1"/>
  <c r="N60" i="2"/>
  <c r="N61" i="2" s="1"/>
  <c r="N296" i="2"/>
  <c r="N297" i="2" s="1"/>
  <c r="N224" i="2"/>
  <c r="N225" i="2" s="1"/>
  <c r="N228" i="2"/>
  <c r="N229" i="2" s="1"/>
  <c r="N160" i="2"/>
  <c r="N161" i="2" s="1"/>
  <c r="N126" i="2"/>
  <c r="N127" i="2" s="1"/>
  <c r="N113" i="2"/>
  <c r="N114" i="2" s="1"/>
  <c r="N122" i="2"/>
  <c r="N123" i="2" s="1"/>
  <c r="N187" i="2"/>
  <c r="N188" i="2" s="1"/>
  <c r="N209" i="2"/>
  <c r="N210" i="2" s="1"/>
  <c r="N68" i="2"/>
  <c r="N69" i="2" s="1"/>
  <c r="N391" i="2"/>
  <c r="N392" i="2" s="1"/>
  <c r="N347" i="2"/>
  <c r="N348" i="2" s="1"/>
  <c r="N290" i="2"/>
  <c r="N252" i="2"/>
  <c r="N194" i="2"/>
  <c r="N195" i="2" s="1"/>
  <c r="N49" i="2"/>
  <c r="N50" i="2" s="1"/>
  <c r="N47" i="2"/>
  <c r="N48" i="2" s="1"/>
  <c r="N54" i="2"/>
  <c r="N55" i="2" s="1"/>
  <c r="N41" i="2"/>
  <c r="N42" i="2" s="1"/>
  <c r="N56" i="2"/>
  <c r="N57" i="2" s="1"/>
  <c r="N32" i="2"/>
  <c r="N33" i="2" s="1"/>
  <c r="N34" i="2"/>
  <c r="N35" i="2" s="1"/>
  <c r="N28" i="2"/>
  <c r="N29" i="2" s="1"/>
  <c r="N30" i="2"/>
  <c r="N31" i="2" s="1"/>
  <c r="N45" i="2"/>
  <c r="N46" i="2" s="1"/>
  <c r="N43" i="2"/>
  <c r="N44" i="2" s="1"/>
  <c r="N15" i="2"/>
  <c r="N16" i="2" s="1"/>
  <c r="N17" i="2"/>
  <c r="N18" i="2" s="1"/>
  <c r="N22" i="2"/>
  <c r="N23" i="2" s="1"/>
  <c r="N9" i="2"/>
  <c r="N10" i="2" s="1"/>
  <c r="N20" i="2"/>
  <c r="N21" i="2" s="1"/>
  <c r="N24" i="2"/>
  <c r="N25" i="2" s="1"/>
  <c r="N11" i="2"/>
  <c r="N12" i="2" s="1"/>
  <c r="N3" i="2"/>
  <c r="N4" i="2" s="1"/>
  <c r="N7" i="2"/>
  <c r="N8" i="2" s="1"/>
  <c r="O1" i="2"/>
  <c r="N26" i="2"/>
  <c r="N27" i="2" s="1"/>
  <c r="N5" i="2"/>
  <c r="N6" i="2" s="1"/>
  <c r="N13" i="2"/>
  <c r="N14" i="2" s="1"/>
  <c r="A25" i="2" l="1"/>
  <c r="C27" i="2"/>
  <c r="A60" i="10"/>
  <c r="C62" i="10"/>
  <c r="A151" i="7"/>
  <c r="C153" i="7"/>
  <c r="O37" i="2"/>
  <c r="O38" i="2" s="1"/>
  <c r="O183" i="2"/>
  <c r="O184" i="2" s="1"/>
  <c r="O2" i="2"/>
  <c r="O393" i="2"/>
  <c r="O376" i="2"/>
  <c r="O359" i="2"/>
  <c r="O342" i="2"/>
  <c r="O325" i="2"/>
  <c r="O308" i="2"/>
  <c r="O291" i="2"/>
  <c r="O274" i="2"/>
  <c r="O257" i="2"/>
  <c r="O240" i="2"/>
  <c r="O223" i="2"/>
  <c r="O206" i="2"/>
  <c r="O189" i="2"/>
  <c r="O172" i="2"/>
  <c r="O155" i="2"/>
  <c r="O138" i="2"/>
  <c r="O121" i="2"/>
  <c r="O104" i="2"/>
  <c r="O87" i="2"/>
  <c r="O70" i="2"/>
  <c r="O53" i="2"/>
  <c r="O36" i="2"/>
  <c r="O19" i="2"/>
  <c r="O275" i="2"/>
  <c r="O276" i="2" s="1"/>
  <c r="O287" i="2"/>
  <c r="O288" i="2" s="1"/>
  <c r="O336" i="2"/>
  <c r="O337" i="2" s="1"/>
  <c r="O374" i="2"/>
  <c r="O375" i="2" s="1"/>
  <c r="O366" i="2"/>
  <c r="O367" i="2" s="1"/>
  <c r="O236" i="2"/>
  <c r="O237" i="2" s="1"/>
  <c r="O387" i="2"/>
  <c r="O388" i="2" s="1"/>
  <c r="O249" i="2"/>
  <c r="O250" i="2" s="1"/>
  <c r="O262" i="2"/>
  <c r="O263" i="2" s="1"/>
  <c r="O349" i="2"/>
  <c r="O350" i="2" s="1"/>
  <c r="O362" i="2"/>
  <c r="O363" i="2" s="1"/>
  <c r="O352" i="2"/>
  <c r="O343" i="2"/>
  <c r="O344" i="2" s="1"/>
  <c r="O317" i="2"/>
  <c r="O318" i="2" s="1"/>
  <c r="O247" i="2"/>
  <c r="O248" i="2" s="1"/>
  <c r="O234" i="2"/>
  <c r="O235" i="2" s="1"/>
  <c r="O109" i="2"/>
  <c r="O110" i="2" s="1"/>
  <c r="O147" i="2"/>
  <c r="O148" i="2" s="1"/>
  <c r="O149" i="2"/>
  <c r="O150" i="2" s="1"/>
  <c r="O117" i="2"/>
  <c r="O118" i="2" s="1"/>
  <c r="O243" i="2"/>
  <c r="O244" i="2" s="1"/>
  <c r="O321" i="2"/>
  <c r="O322" i="2" s="1"/>
  <c r="O260" i="2"/>
  <c r="O261" i="2" s="1"/>
  <c r="O136" i="2"/>
  <c r="O137" i="2" s="1"/>
  <c r="O196" i="2"/>
  <c r="O197" i="2" s="1"/>
  <c r="O209" i="2"/>
  <c r="O210" i="2" s="1"/>
  <c r="O345" i="2"/>
  <c r="O346" i="2" s="1"/>
  <c r="O370" i="2"/>
  <c r="O371" i="2" s="1"/>
  <c r="O355" i="2"/>
  <c r="O356" i="2" s="1"/>
  <c r="O390" i="2"/>
  <c r="O339" i="2"/>
  <c r="O175" i="2"/>
  <c r="O176" i="2" s="1"/>
  <c r="O213" i="2"/>
  <c r="O214" i="2" s="1"/>
  <c r="O130" i="2"/>
  <c r="O131" i="2" s="1"/>
  <c r="O88" i="2"/>
  <c r="O89" i="2" s="1"/>
  <c r="O385" i="2"/>
  <c r="O386" i="2" s="1"/>
  <c r="O315" i="2"/>
  <c r="O316" i="2" s="1"/>
  <c r="O300" i="2"/>
  <c r="O301" i="2" s="1"/>
  <c r="O160" i="2"/>
  <c r="O161" i="2" s="1"/>
  <c r="O372" i="2"/>
  <c r="O373" i="2" s="1"/>
  <c r="O353" i="2"/>
  <c r="O354" i="2" s="1"/>
  <c r="O360" i="2"/>
  <c r="O361" i="2" s="1"/>
  <c r="O340" i="2"/>
  <c r="O341" i="2" s="1"/>
  <c r="O311" i="2"/>
  <c r="O312" i="2" s="1"/>
  <c r="O328" i="2"/>
  <c r="O329" i="2" s="1"/>
  <c r="O290" i="2"/>
  <c r="O283" i="2"/>
  <c r="O284" i="2" s="1"/>
  <c r="O302" i="2"/>
  <c r="O303" i="2" s="1"/>
  <c r="O253" i="2"/>
  <c r="O254" i="2" s="1"/>
  <c r="O278" i="2"/>
  <c r="O294" i="2"/>
  <c r="O295" i="2" s="1"/>
  <c r="O347" i="2"/>
  <c r="O348" i="2" s="1"/>
  <c r="O309" i="2"/>
  <c r="O310" i="2" s="1"/>
  <c r="O296" i="2"/>
  <c r="O297" i="2" s="1"/>
  <c r="O332" i="2"/>
  <c r="O333" i="2" s="1"/>
  <c r="O323" i="2"/>
  <c r="O324" i="2" s="1"/>
  <c r="O298" i="2"/>
  <c r="O299" i="2" s="1"/>
  <c r="O258" i="2"/>
  <c r="O259" i="2" s="1"/>
  <c r="O230" i="2"/>
  <c r="O231" i="2" s="1"/>
  <c r="O215" i="2"/>
  <c r="O216" i="2" s="1"/>
  <c r="O379" i="2"/>
  <c r="O380" i="2" s="1"/>
  <c r="O378" i="2"/>
  <c r="O394" i="2"/>
  <c r="O395" i="2" s="1"/>
  <c r="O285" i="2"/>
  <c r="O286" i="2" s="1"/>
  <c r="O330" i="2"/>
  <c r="O331" i="2" s="1"/>
  <c r="O266" i="2"/>
  <c r="O267" i="2" s="1"/>
  <c r="O252" i="2"/>
  <c r="O383" i="2"/>
  <c r="O384" i="2" s="1"/>
  <c r="O391" i="2"/>
  <c r="O392" i="2" s="1"/>
  <c r="O319" i="2"/>
  <c r="O320" i="2" s="1"/>
  <c r="O226" i="2"/>
  <c r="O227" i="2" s="1"/>
  <c r="O306" i="2"/>
  <c r="O307" i="2" s="1"/>
  <c r="O326" i="2"/>
  <c r="O327" i="2" s="1"/>
  <c r="O279" i="2"/>
  <c r="O280" i="2" s="1"/>
  <c r="O265" i="2"/>
  <c r="O270" i="2"/>
  <c r="O271" i="2" s="1"/>
  <c r="O232" i="2"/>
  <c r="O233" i="2" s="1"/>
  <c r="O224" i="2"/>
  <c r="O225" i="2" s="1"/>
  <c r="O207" i="2"/>
  <c r="O208" i="2" s="1"/>
  <c r="O204" i="2"/>
  <c r="O205" i="2" s="1"/>
  <c r="O202" i="2"/>
  <c r="O203" i="2" s="1"/>
  <c r="O168" i="2"/>
  <c r="O169" i="2" s="1"/>
  <c r="O92" i="2"/>
  <c r="O93" i="2" s="1"/>
  <c r="O134" i="2"/>
  <c r="O135" i="2" s="1"/>
  <c r="O98" i="2"/>
  <c r="O99" i="2" s="1"/>
  <c r="O83" i="2"/>
  <c r="O84" i="2" s="1"/>
  <c r="O71" i="2"/>
  <c r="O72" i="2" s="1"/>
  <c r="O68" i="2"/>
  <c r="O69" i="2" s="1"/>
  <c r="O85" i="2"/>
  <c r="O86" i="2" s="1"/>
  <c r="O368" i="2"/>
  <c r="O369" i="2" s="1"/>
  <c r="O357" i="2"/>
  <c r="O358" i="2" s="1"/>
  <c r="O255" i="2"/>
  <c r="O256" i="2" s="1"/>
  <c r="O228" i="2"/>
  <c r="O229" i="2" s="1"/>
  <c r="O217" i="2"/>
  <c r="O218" i="2" s="1"/>
  <c r="O221" i="2"/>
  <c r="O222" i="2" s="1"/>
  <c r="O219" i="2"/>
  <c r="O220" i="2" s="1"/>
  <c r="O166" i="2"/>
  <c r="O167" i="2" s="1"/>
  <c r="O100" i="2"/>
  <c r="O101" i="2" s="1"/>
  <c r="O75" i="2"/>
  <c r="O76" i="2" s="1"/>
  <c r="O187" i="2"/>
  <c r="O188" i="2" s="1"/>
  <c r="O334" i="2"/>
  <c r="O335" i="2" s="1"/>
  <c r="O292" i="2"/>
  <c r="O293" i="2" s="1"/>
  <c r="O200" i="2"/>
  <c r="O201" i="2" s="1"/>
  <c r="O173" i="2"/>
  <c r="O174" i="2" s="1"/>
  <c r="O156" i="2"/>
  <c r="O157" i="2" s="1"/>
  <c r="O153" i="2"/>
  <c r="O154" i="2" s="1"/>
  <c r="O124" i="2"/>
  <c r="O125" i="2" s="1"/>
  <c r="O132" i="2"/>
  <c r="O133" i="2" s="1"/>
  <c r="O60" i="2"/>
  <c r="O61" i="2" s="1"/>
  <c r="O58" i="2"/>
  <c r="O59" i="2" s="1"/>
  <c r="O272" i="2"/>
  <c r="O273" i="2" s="1"/>
  <c r="O170" i="2"/>
  <c r="O171" i="2" s="1"/>
  <c r="O143" i="2"/>
  <c r="O144" i="2" s="1"/>
  <c r="O192" i="2"/>
  <c r="O193" i="2" s="1"/>
  <c r="O126" i="2"/>
  <c r="O127" i="2" s="1"/>
  <c r="O73" i="2"/>
  <c r="O74" i="2" s="1"/>
  <c r="O79" i="2"/>
  <c r="O80" i="2" s="1"/>
  <c r="O245" i="2"/>
  <c r="O246" i="2" s="1"/>
  <c r="O211" i="2"/>
  <c r="O212" i="2" s="1"/>
  <c r="O181" i="2"/>
  <c r="O182" i="2" s="1"/>
  <c r="O128" i="2"/>
  <c r="O129" i="2" s="1"/>
  <c r="O102" i="2"/>
  <c r="O103" i="2" s="1"/>
  <c r="O94" i="2"/>
  <c r="O95" i="2" s="1"/>
  <c r="O111" i="2"/>
  <c r="O112" i="2" s="1"/>
  <c r="O119" i="2"/>
  <c r="O120" i="2" s="1"/>
  <c r="O122" i="2"/>
  <c r="O123" i="2" s="1"/>
  <c r="O96" i="2"/>
  <c r="O97" i="2" s="1"/>
  <c r="O105" i="2"/>
  <c r="O106" i="2" s="1"/>
  <c r="O66" i="2"/>
  <c r="O67" i="2" s="1"/>
  <c r="O381" i="2"/>
  <c r="O382" i="2" s="1"/>
  <c r="O313" i="2"/>
  <c r="O314" i="2" s="1"/>
  <c r="O158" i="2"/>
  <c r="O159" i="2" s="1"/>
  <c r="O179" i="2"/>
  <c r="O180" i="2" s="1"/>
  <c r="O113" i="2"/>
  <c r="O114" i="2" s="1"/>
  <c r="O62" i="2"/>
  <c r="O63" i="2" s="1"/>
  <c r="O304" i="2"/>
  <c r="O305" i="2" s="1"/>
  <c r="O281" i="2"/>
  <c r="O282" i="2" s="1"/>
  <c r="O268" i="2"/>
  <c r="O269" i="2" s="1"/>
  <c r="O239" i="2"/>
  <c r="O185" i="2"/>
  <c r="O186" i="2" s="1"/>
  <c r="O141" i="2"/>
  <c r="O142" i="2" s="1"/>
  <c r="O198" i="2"/>
  <c r="O199" i="2" s="1"/>
  <c r="O194" i="2"/>
  <c r="O195" i="2" s="1"/>
  <c r="O162" i="2"/>
  <c r="O163" i="2" s="1"/>
  <c r="O145" i="2"/>
  <c r="O146" i="2" s="1"/>
  <c r="O115" i="2"/>
  <c r="O116" i="2" s="1"/>
  <c r="O81" i="2"/>
  <c r="O82" i="2" s="1"/>
  <c r="O241" i="2"/>
  <c r="O242" i="2" s="1"/>
  <c r="O107" i="2"/>
  <c r="O108" i="2" s="1"/>
  <c r="O54" i="2"/>
  <c r="O55" i="2" s="1"/>
  <c r="O47" i="2"/>
  <c r="O48" i="2" s="1"/>
  <c r="O41" i="2"/>
  <c r="O42" i="2" s="1"/>
  <c r="O45" i="2"/>
  <c r="O46" i="2" s="1"/>
  <c r="O34" i="2"/>
  <c r="O35" i="2" s="1"/>
  <c r="O30" i="2"/>
  <c r="O31" i="2" s="1"/>
  <c r="O56" i="2"/>
  <c r="O57" i="2" s="1"/>
  <c r="O32" i="2"/>
  <c r="O33" i="2" s="1"/>
  <c r="O49" i="2"/>
  <c r="O50" i="2" s="1"/>
  <c r="O28" i="2"/>
  <c r="O29" i="2" s="1"/>
  <c r="O43" i="2"/>
  <c r="O44" i="2" s="1"/>
  <c r="O15" i="2"/>
  <c r="O16" i="2" s="1"/>
  <c r="O17" i="2"/>
  <c r="O18" i="2" s="1"/>
  <c r="O7" i="2"/>
  <c r="O8" i="2" s="1"/>
  <c r="O24" i="2"/>
  <c r="O25" i="2" s="1"/>
  <c r="O11" i="2"/>
  <c r="O12" i="2" s="1"/>
  <c r="O9" i="2"/>
  <c r="O10" i="2" s="1"/>
  <c r="P1" i="2"/>
  <c r="O22" i="2"/>
  <c r="O23" i="2" s="1"/>
  <c r="O20" i="2"/>
  <c r="O21" i="2" s="1"/>
  <c r="O13" i="2"/>
  <c r="O14" i="2" s="1"/>
  <c r="O26" i="2"/>
  <c r="O27" i="2" s="1"/>
  <c r="O3" i="2"/>
  <c r="O4" i="2" s="1"/>
  <c r="O5" i="2"/>
  <c r="O6" i="2" s="1"/>
  <c r="C29" i="2" l="1"/>
  <c r="A27" i="2"/>
  <c r="A62" i="10"/>
  <c r="C64" i="10"/>
  <c r="A153" i="7"/>
  <c r="C155" i="7"/>
  <c r="P37" i="2"/>
  <c r="P38" i="2" s="1"/>
  <c r="P183" i="2"/>
  <c r="P184" i="2" s="1"/>
  <c r="P393" i="2"/>
  <c r="P376" i="2"/>
  <c r="P359" i="2"/>
  <c r="P342" i="2"/>
  <c r="P325" i="2"/>
  <c r="P308" i="2"/>
  <c r="P291" i="2"/>
  <c r="P274" i="2"/>
  <c r="P257" i="2"/>
  <c r="P240" i="2"/>
  <c r="P223" i="2"/>
  <c r="P206" i="2"/>
  <c r="P189" i="2"/>
  <c r="P172" i="2"/>
  <c r="P155" i="2"/>
  <c r="P138" i="2"/>
  <c r="P121" i="2"/>
  <c r="P104" i="2"/>
  <c r="P87" i="2"/>
  <c r="P70" i="2"/>
  <c r="P53" i="2"/>
  <c r="P36" i="2"/>
  <c r="P19" i="2"/>
  <c r="P2" i="2"/>
  <c r="P275" i="2"/>
  <c r="P276" i="2" s="1"/>
  <c r="P287" i="2"/>
  <c r="P288" i="2" s="1"/>
  <c r="P323" i="2"/>
  <c r="P324" i="2" s="1"/>
  <c r="P336" i="2"/>
  <c r="P337" i="2" s="1"/>
  <c r="P374" i="2"/>
  <c r="P375" i="2" s="1"/>
  <c r="P236" i="2"/>
  <c r="P237" i="2" s="1"/>
  <c r="P387" i="2"/>
  <c r="P388" i="2" s="1"/>
  <c r="P366" i="2"/>
  <c r="P367" i="2" s="1"/>
  <c r="P224" i="2"/>
  <c r="P225" i="2" s="1"/>
  <c r="P249" i="2"/>
  <c r="P250" i="2" s="1"/>
  <c r="P262" i="2"/>
  <c r="P263" i="2" s="1"/>
  <c r="P349" i="2"/>
  <c r="P350" i="2" s="1"/>
  <c r="P362" i="2"/>
  <c r="P363" i="2" s="1"/>
  <c r="P343" i="2"/>
  <c r="P344" i="2" s="1"/>
  <c r="P328" i="2"/>
  <c r="P329" i="2" s="1"/>
  <c r="P345" i="2"/>
  <c r="P346" i="2" s="1"/>
  <c r="P294" i="2"/>
  <c r="P295" i="2" s="1"/>
  <c r="P313" i="2"/>
  <c r="P314" i="2" s="1"/>
  <c r="P147" i="2"/>
  <c r="P148" i="2" s="1"/>
  <c r="P109" i="2"/>
  <c r="P110" i="2" s="1"/>
  <c r="P207" i="2"/>
  <c r="P208" i="2" s="1"/>
  <c r="P117" i="2"/>
  <c r="P118" i="2" s="1"/>
  <c r="P383" i="2"/>
  <c r="P384" i="2" s="1"/>
  <c r="P134" i="2"/>
  <c r="P135" i="2" s="1"/>
  <c r="P143" i="2"/>
  <c r="P144" i="2" s="1"/>
  <c r="P315" i="2"/>
  <c r="P316" i="2" s="1"/>
  <c r="P265" i="2"/>
  <c r="P175" i="2"/>
  <c r="P176" i="2" s="1"/>
  <c r="P332" i="2"/>
  <c r="P333" i="2" s="1"/>
  <c r="P270" i="2"/>
  <c r="P271" i="2" s="1"/>
  <c r="P213" i="2"/>
  <c r="P214" i="2" s="1"/>
  <c r="P153" i="2"/>
  <c r="P154" i="2" s="1"/>
  <c r="P304" i="2"/>
  <c r="P305" i="2" s="1"/>
  <c r="P372" i="2"/>
  <c r="P373" i="2" s="1"/>
  <c r="P88" i="2"/>
  <c r="P89" i="2" s="1"/>
  <c r="P115" i="2"/>
  <c r="P116" i="2" s="1"/>
  <c r="P211" i="2"/>
  <c r="P212" i="2" s="1"/>
  <c r="P394" i="2"/>
  <c r="P395" i="2" s="1"/>
  <c r="P368" i="2"/>
  <c r="P369" i="2" s="1"/>
  <c r="P339" i="2"/>
  <c r="P355" i="2"/>
  <c r="P356" i="2" s="1"/>
  <c r="P327" i="2"/>
  <c r="P309" i="2"/>
  <c r="P310" i="2" s="1"/>
  <c r="P300" i="2"/>
  <c r="P301" i="2" s="1"/>
  <c r="P196" i="2"/>
  <c r="P197" i="2" s="1"/>
  <c r="P391" i="2"/>
  <c r="P392" i="2" s="1"/>
  <c r="P370" i="2"/>
  <c r="P371" i="2" s="1"/>
  <c r="P385" i="2"/>
  <c r="P386" i="2" s="1"/>
  <c r="P298" i="2"/>
  <c r="P299" i="2" s="1"/>
  <c r="P268" i="2"/>
  <c r="P269" i="2" s="1"/>
  <c r="P352" i="2"/>
  <c r="P283" i="2"/>
  <c r="P284" i="2" s="1"/>
  <c r="P334" i="2"/>
  <c r="P335" i="2" s="1"/>
  <c r="P219" i="2"/>
  <c r="P220" i="2" s="1"/>
  <c r="P381" i="2"/>
  <c r="P382" i="2" s="1"/>
  <c r="P340" i="2"/>
  <c r="P341" i="2" s="1"/>
  <c r="P296" i="2"/>
  <c r="P297" i="2" s="1"/>
  <c r="P253" i="2"/>
  <c r="P254" i="2" s="1"/>
  <c r="P245" i="2"/>
  <c r="P246" i="2" s="1"/>
  <c r="P209" i="2"/>
  <c r="P210" i="2" s="1"/>
  <c r="P390" i="2"/>
  <c r="P311" i="2"/>
  <c r="P312" i="2" s="1"/>
  <c r="P306" i="2"/>
  <c r="P307" i="2" s="1"/>
  <c r="P379" i="2"/>
  <c r="P380" i="2" s="1"/>
  <c r="P321" i="2"/>
  <c r="P322" i="2" s="1"/>
  <c r="P353" i="2"/>
  <c r="P354" i="2" s="1"/>
  <c r="P378" i="2"/>
  <c r="P357" i="2"/>
  <c r="P358" i="2" s="1"/>
  <c r="P360" i="2"/>
  <c r="P361" i="2" s="1"/>
  <c r="P302" i="2"/>
  <c r="P303" i="2" s="1"/>
  <c r="P330" i="2"/>
  <c r="P331" i="2" s="1"/>
  <c r="P227" i="2"/>
  <c r="P217" i="2"/>
  <c r="P218" i="2" s="1"/>
  <c r="P215" i="2"/>
  <c r="P216" i="2" s="1"/>
  <c r="P285" i="2"/>
  <c r="P286" i="2" s="1"/>
  <c r="P278" i="2"/>
  <c r="P247" i="2"/>
  <c r="P248" i="2" s="1"/>
  <c r="P241" i="2"/>
  <c r="P242" i="2" s="1"/>
  <c r="P232" i="2"/>
  <c r="P233" i="2" s="1"/>
  <c r="P221" i="2"/>
  <c r="P222" i="2" s="1"/>
  <c r="P107" i="2"/>
  <c r="P108" i="2" s="1"/>
  <c r="P62" i="2"/>
  <c r="P63" i="2" s="1"/>
  <c r="P58" i="2"/>
  <c r="P59" i="2" s="1"/>
  <c r="P68" i="2"/>
  <c r="P69" i="2" s="1"/>
  <c r="P185" i="2"/>
  <c r="P186" i="2" s="1"/>
  <c r="P75" i="2"/>
  <c r="P76" i="2" s="1"/>
  <c r="P317" i="2"/>
  <c r="P318" i="2" s="1"/>
  <c r="P258" i="2"/>
  <c r="P259" i="2" s="1"/>
  <c r="P252" i="2"/>
  <c r="P255" i="2"/>
  <c r="P256" i="2" s="1"/>
  <c r="P202" i="2"/>
  <c r="P203" i="2" s="1"/>
  <c r="P168" i="2"/>
  <c r="P169" i="2" s="1"/>
  <c r="P141" i="2"/>
  <c r="P142" i="2" s="1"/>
  <c r="P192" i="2"/>
  <c r="P193" i="2" s="1"/>
  <c r="P187" i="2"/>
  <c r="P188" i="2" s="1"/>
  <c r="P162" i="2"/>
  <c r="P163" i="2" s="1"/>
  <c r="P113" i="2"/>
  <c r="P114" i="2" s="1"/>
  <c r="P130" i="2"/>
  <c r="P131" i="2" s="1"/>
  <c r="P79" i="2"/>
  <c r="P80" i="2" s="1"/>
  <c r="P71" i="2"/>
  <c r="P72" i="2" s="1"/>
  <c r="P347" i="2"/>
  <c r="P348" i="2" s="1"/>
  <c r="P243" i="2"/>
  <c r="P244" i="2" s="1"/>
  <c r="P228" i="2"/>
  <c r="P229" i="2" s="1"/>
  <c r="P234" i="2"/>
  <c r="P235" i="2" s="1"/>
  <c r="P194" i="2"/>
  <c r="P195" i="2" s="1"/>
  <c r="P145" i="2"/>
  <c r="P146" i="2" s="1"/>
  <c r="P100" i="2"/>
  <c r="P101" i="2" s="1"/>
  <c r="P98" i="2"/>
  <c r="P99" i="2" s="1"/>
  <c r="P81" i="2"/>
  <c r="P82" i="2" s="1"/>
  <c r="P319" i="2"/>
  <c r="P320" i="2" s="1"/>
  <c r="P292" i="2"/>
  <c r="P293" i="2" s="1"/>
  <c r="P290" i="2"/>
  <c r="P281" i="2"/>
  <c r="P282" i="2" s="1"/>
  <c r="P160" i="2"/>
  <c r="P161" i="2" s="1"/>
  <c r="P179" i="2"/>
  <c r="P180" i="2" s="1"/>
  <c r="P111" i="2"/>
  <c r="P112" i="2" s="1"/>
  <c r="P119" i="2"/>
  <c r="P120" i="2" s="1"/>
  <c r="P83" i="2"/>
  <c r="P84" i="2" s="1"/>
  <c r="P60" i="2"/>
  <c r="P61" i="2" s="1"/>
  <c r="P230" i="2"/>
  <c r="P231" i="2" s="1"/>
  <c r="P204" i="2"/>
  <c r="P205" i="2" s="1"/>
  <c r="P181" i="2"/>
  <c r="P182" i="2" s="1"/>
  <c r="P166" i="2"/>
  <c r="P167" i="2" s="1"/>
  <c r="P132" i="2"/>
  <c r="P133" i="2" s="1"/>
  <c r="P105" i="2"/>
  <c r="P106" i="2" s="1"/>
  <c r="P198" i="2"/>
  <c r="P199" i="2" s="1"/>
  <c r="P170" i="2"/>
  <c r="P171" i="2" s="1"/>
  <c r="P173" i="2"/>
  <c r="P174" i="2" s="1"/>
  <c r="P149" i="2"/>
  <c r="P150" i="2" s="1"/>
  <c r="P156" i="2"/>
  <c r="P157" i="2" s="1"/>
  <c r="P94" i="2"/>
  <c r="P95" i="2" s="1"/>
  <c r="P92" i="2"/>
  <c r="P93" i="2" s="1"/>
  <c r="P128" i="2"/>
  <c r="P129" i="2" s="1"/>
  <c r="P136" i="2"/>
  <c r="P137" i="2" s="1"/>
  <c r="P102" i="2"/>
  <c r="P103" i="2" s="1"/>
  <c r="P85" i="2"/>
  <c r="P86" i="2" s="1"/>
  <c r="P260" i="2"/>
  <c r="P261" i="2" s="1"/>
  <c r="P266" i="2"/>
  <c r="P267" i="2" s="1"/>
  <c r="P272" i="2"/>
  <c r="P273" i="2" s="1"/>
  <c r="P200" i="2"/>
  <c r="P201" i="2" s="1"/>
  <c r="P124" i="2"/>
  <c r="P125" i="2" s="1"/>
  <c r="P122" i="2"/>
  <c r="P123" i="2" s="1"/>
  <c r="P96" i="2"/>
  <c r="P97" i="2" s="1"/>
  <c r="P73" i="2"/>
  <c r="P74" i="2" s="1"/>
  <c r="P66" i="2"/>
  <c r="P67" i="2" s="1"/>
  <c r="P279" i="2"/>
  <c r="P280" i="2" s="1"/>
  <c r="P239" i="2"/>
  <c r="P158" i="2"/>
  <c r="P159" i="2" s="1"/>
  <c r="P34" i="2"/>
  <c r="P35" i="2" s="1"/>
  <c r="P54" i="2"/>
  <c r="P55" i="2" s="1"/>
  <c r="P47" i="2"/>
  <c r="P48" i="2" s="1"/>
  <c r="P56" i="2"/>
  <c r="P57" i="2" s="1"/>
  <c r="P43" i="2"/>
  <c r="P44" i="2" s="1"/>
  <c r="P41" i="2"/>
  <c r="P42" i="2" s="1"/>
  <c r="P30" i="2"/>
  <c r="P31" i="2" s="1"/>
  <c r="P49" i="2"/>
  <c r="P50" i="2" s="1"/>
  <c r="P45" i="2"/>
  <c r="P46" i="2" s="1"/>
  <c r="P28" i="2"/>
  <c r="P29" i="2" s="1"/>
  <c r="P32" i="2"/>
  <c r="P33" i="2" s="1"/>
  <c r="P15" i="2"/>
  <c r="P16" i="2" s="1"/>
  <c r="P17" i="2"/>
  <c r="P18" i="2" s="1"/>
  <c r="Q1" i="2"/>
  <c r="P5" i="2"/>
  <c r="P6" i="2" s="1"/>
  <c r="P9" i="2"/>
  <c r="P10" i="2" s="1"/>
  <c r="P22" i="2"/>
  <c r="P23" i="2" s="1"/>
  <c r="P3" i="2"/>
  <c r="P4" i="2" s="1"/>
  <c r="P13" i="2"/>
  <c r="P14" i="2" s="1"/>
  <c r="P7" i="2"/>
  <c r="P8" i="2" s="1"/>
  <c r="P11" i="2"/>
  <c r="P12" i="2" s="1"/>
  <c r="P20" i="2"/>
  <c r="P21" i="2" s="1"/>
  <c r="P24" i="2"/>
  <c r="P25" i="2" s="1"/>
  <c r="C31" i="2" l="1"/>
  <c r="A29" i="2"/>
  <c r="A64" i="10"/>
  <c r="C66" i="10"/>
  <c r="A155" i="7"/>
  <c r="C159" i="7"/>
  <c r="Q37" i="2"/>
  <c r="Q38" i="2" s="1"/>
  <c r="Q183" i="2"/>
  <c r="Q184" i="2" s="1"/>
  <c r="Q393" i="2"/>
  <c r="Q376" i="2"/>
  <c r="Q359" i="2"/>
  <c r="Q342" i="2"/>
  <c r="Q325" i="2"/>
  <c r="Q308" i="2"/>
  <c r="Q291" i="2"/>
  <c r="Q274" i="2"/>
  <c r="Q257" i="2"/>
  <c r="Q240" i="2"/>
  <c r="Q223" i="2"/>
  <c r="Q206" i="2"/>
  <c r="Q189" i="2"/>
  <c r="Q172" i="2"/>
  <c r="Q155" i="2"/>
  <c r="Q138" i="2"/>
  <c r="Q121" i="2"/>
  <c r="Q104" i="2"/>
  <c r="Q87" i="2"/>
  <c r="Q70" i="2"/>
  <c r="Q53" i="2"/>
  <c r="Q36" i="2"/>
  <c r="Q19" i="2"/>
  <c r="Q2" i="2"/>
  <c r="Q236" i="2"/>
  <c r="Q237" i="2" s="1"/>
  <c r="Q387" i="2"/>
  <c r="Q388" i="2" s="1"/>
  <c r="Q323" i="2"/>
  <c r="Q324" i="2" s="1"/>
  <c r="Q249" i="2"/>
  <c r="Q250" i="2" s="1"/>
  <c r="Q262" i="2"/>
  <c r="Q263" i="2" s="1"/>
  <c r="Q349" i="2"/>
  <c r="Q350" i="2" s="1"/>
  <c r="Q362" i="2"/>
  <c r="Q363" i="2" s="1"/>
  <c r="Q374" i="2"/>
  <c r="Q375" i="2" s="1"/>
  <c r="Q366" i="2"/>
  <c r="Q367" i="2" s="1"/>
  <c r="Q336" i="2"/>
  <c r="Q337" i="2" s="1"/>
  <c r="Q275" i="2"/>
  <c r="Q276" i="2" s="1"/>
  <c r="Q287" i="2"/>
  <c r="Q288" i="2" s="1"/>
  <c r="Q224" i="2"/>
  <c r="Q225" i="2" s="1"/>
  <c r="Q343" i="2"/>
  <c r="Q344" i="2" s="1"/>
  <c r="Q352" i="2"/>
  <c r="Q278" i="2"/>
  <c r="Q321" i="2"/>
  <c r="Q322" i="2" s="1"/>
  <c r="Q265" i="2"/>
  <c r="Q109" i="2"/>
  <c r="Q110" i="2" s="1"/>
  <c r="Q219" i="2"/>
  <c r="Q220" i="2" s="1"/>
  <c r="Q147" i="2"/>
  <c r="Q148" i="2" s="1"/>
  <c r="Q117" i="2"/>
  <c r="Q118" i="2" s="1"/>
  <c r="Q200" i="2"/>
  <c r="Q201" i="2" s="1"/>
  <c r="Q175" i="2"/>
  <c r="Q176" i="2" s="1"/>
  <c r="Q194" i="2"/>
  <c r="Q195" i="2" s="1"/>
  <c r="Q187" i="2"/>
  <c r="Q188" i="2" s="1"/>
  <c r="Q292" i="2"/>
  <c r="Q293" i="2" s="1"/>
  <c r="Q390" i="2"/>
  <c r="Q281" i="2"/>
  <c r="Q282" i="2" s="1"/>
  <c r="Q332" i="2"/>
  <c r="Q333" i="2" s="1"/>
  <c r="Q158" i="2"/>
  <c r="Q159" i="2" s="1"/>
  <c r="Q302" i="2"/>
  <c r="Q303" i="2" s="1"/>
  <c r="Q360" i="2"/>
  <c r="Q361" i="2" s="1"/>
  <c r="Q330" i="2"/>
  <c r="Q331" i="2" s="1"/>
  <c r="Q230" i="2"/>
  <c r="Q231" i="2" s="1"/>
  <c r="Q196" i="2"/>
  <c r="Q197" i="2" s="1"/>
  <c r="Q391" i="2"/>
  <c r="Q392" i="2" s="1"/>
  <c r="Q378" i="2"/>
  <c r="Q347" i="2"/>
  <c r="Q348" i="2" s="1"/>
  <c r="Q357" i="2"/>
  <c r="Q358" i="2" s="1"/>
  <c r="Q368" i="2"/>
  <c r="Q369" i="2" s="1"/>
  <c r="Q313" i="2"/>
  <c r="Q314" i="2" s="1"/>
  <c r="Q311" i="2"/>
  <c r="Q312" i="2" s="1"/>
  <c r="Q300" i="2"/>
  <c r="Q301" i="2" s="1"/>
  <c r="Q319" i="2"/>
  <c r="Q320" i="2" s="1"/>
  <c r="Q304" i="2"/>
  <c r="Q305" i="2" s="1"/>
  <c r="Q296" i="2"/>
  <c r="Q297" i="2" s="1"/>
  <c r="Q317" i="2"/>
  <c r="Q318" i="2" s="1"/>
  <c r="Q258" i="2"/>
  <c r="Q259" i="2" s="1"/>
  <c r="Q370" i="2"/>
  <c r="Q371" i="2" s="1"/>
  <c r="Q309" i="2"/>
  <c r="Q310" i="2" s="1"/>
  <c r="Q294" i="2"/>
  <c r="Q295" i="2" s="1"/>
  <c r="Q298" i="2"/>
  <c r="Q299" i="2" s="1"/>
  <c r="Q327" i="2"/>
  <c r="Q394" i="2"/>
  <c r="Q395" i="2" s="1"/>
  <c r="Q372" i="2"/>
  <c r="Q373" i="2" s="1"/>
  <c r="Q315" i="2"/>
  <c r="Q316" i="2" s="1"/>
  <c r="Q285" i="2"/>
  <c r="Q286" i="2" s="1"/>
  <c r="Q268" i="2"/>
  <c r="Q269" i="2" s="1"/>
  <c r="Q207" i="2"/>
  <c r="Q208" i="2" s="1"/>
  <c r="Q385" i="2"/>
  <c r="Q386" i="2" s="1"/>
  <c r="Q381" i="2"/>
  <c r="Q382" i="2" s="1"/>
  <c r="Q290" i="2"/>
  <c r="Q270" i="2"/>
  <c r="Q271" i="2" s="1"/>
  <c r="Q379" i="2"/>
  <c r="Q380" i="2" s="1"/>
  <c r="Q353" i="2"/>
  <c r="Q354" i="2" s="1"/>
  <c r="Q339" i="2"/>
  <c r="Q328" i="2"/>
  <c r="Q329" i="2" s="1"/>
  <c r="Q340" i="2"/>
  <c r="Q341" i="2" s="1"/>
  <c r="Q266" i="2"/>
  <c r="Q267" i="2" s="1"/>
  <c r="Q345" i="2"/>
  <c r="Q346" i="2" s="1"/>
  <c r="Q334" i="2"/>
  <c r="Q335" i="2" s="1"/>
  <c r="Q241" i="2"/>
  <c r="Q242" i="2" s="1"/>
  <c r="Q232" i="2"/>
  <c r="Q233" i="2" s="1"/>
  <c r="Q228" i="2"/>
  <c r="Q229" i="2" s="1"/>
  <c r="Q211" i="2"/>
  <c r="Q212" i="2" s="1"/>
  <c r="Q181" i="2"/>
  <c r="Q182" i="2" s="1"/>
  <c r="Q243" i="2"/>
  <c r="Q244" i="2" s="1"/>
  <c r="Q185" i="2"/>
  <c r="Q186" i="2" s="1"/>
  <c r="Q160" i="2"/>
  <c r="Q161" i="2" s="1"/>
  <c r="Q166" i="2"/>
  <c r="Q167" i="2" s="1"/>
  <c r="Q162" i="2"/>
  <c r="Q163" i="2" s="1"/>
  <c r="Q143" i="2"/>
  <c r="Q144" i="2" s="1"/>
  <c r="Q149" i="2"/>
  <c r="Q150" i="2" s="1"/>
  <c r="Q134" i="2"/>
  <c r="Q135" i="2" s="1"/>
  <c r="Q130" i="2"/>
  <c r="Q131" i="2" s="1"/>
  <c r="Q85" i="2"/>
  <c r="Q86" i="2" s="1"/>
  <c r="Q88" i="2"/>
  <c r="Q89" i="2" s="1"/>
  <c r="Q73" i="2"/>
  <c r="Q74" i="2" s="1"/>
  <c r="Q92" i="2"/>
  <c r="Q93" i="2" s="1"/>
  <c r="Q83" i="2"/>
  <c r="Q84" i="2" s="1"/>
  <c r="Q66" i="2"/>
  <c r="Q67" i="2" s="1"/>
  <c r="Q283" i="2"/>
  <c r="Q284" i="2" s="1"/>
  <c r="Q247" i="2"/>
  <c r="Q248" i="2" s="1"/>
  <c r="Q255" i="2"/>
  <c r="Q256" i="2" s="1"/>
  <c r="Q234" i="2"/>
  <c r="Q235" i="2" s="1"/>
  <c r="Q209" i="2"/>
  <c r="Q210" i="2" s="1"/>
  <c r="Q156" i="2"/>
  <c r="Q157" i="2" s="1"/>
  <c r="Q107" i="2"/>
  <c r="Q108" i="2" s="1"/>
  <c r="Q94" i="2"/>
  <c r="Q95" i="2" s="1"/>
  <c r="Q124" i="2"/>
  <c r="Q125" i="2" s="1"/>
  <c r="Q98" i="2"/>
  <c r="Q99" i="2" s="1"/>
  <c r="Q79" i="2"/>
  <c r="Q80" i="2" s="1"/>
  <c r="Q58" i="2"/>
  <c r="Q59" i="2" s="1"/>
  <c r="Q221" i="2"/>
  <c r="Q222" i="2" s="1"/>
  <c r="Q202" i="2"/>
  <c r="Q203" i="2" s="1"/>
  <c r="Q192" i="2"/>
  <c r="Q193" i="2" s="1"/>
  <c r="Q168" i="2"/>
  <c r="Q169" i="2" s="1"/>
  <c r="Q119" i="2"/>
  <c r="Q120" i="2" s="1"/>
  <c r="Q113" i="2"/>
  <c r="Q114" i="2" s="1"/>
  <c r="Q102" i="2"/>
  <c r="Q103" i="2" s="1"/>
  <c r="Q68" i="2"/>
  <c r="Q69" i="2" s="1"/>
  <c r="Q62" i="2"/>
  <c r="Q63" i="2" s="1"/>
  <c r="Q355" i="2"/>
  <c r="Q356" i="2" s="1"/>
  <c r="Q252" i="2"/>
  <c r="Q260" i="2"/>
  <c r="Q261" i="2" s="1"/>
  <c r="Q245" i="2"/>
  <c r="Q246" i="2" s="1"/>
  <c r="Q217" i="2"/>
  <c r="Q218" i="2" s="1"/>
  <c r="Q173" i="2"/>
  <c r="Q174" i="2" s="1"/>
  <c r="Q136" i="2"/>
  <c r="Q137" i="2" s="1"/>
  <c r="Q111" i="2"/>
  <c r="Q112" i="2" s="1"/>
  <c r="Q71" i="2"/>
  <c r="Q72" i="2" s="1"/>
  <c r="Q227" i="2"/>
  <c r="Q239" i="2"/>
  <c r="Q153" i="2"/>
  <c r="Q154" i="2" s="1"/>
  <c r="Q141" i="2"/>
  <c r="Q142" i="2" s="1"/>
  <c r="Q145" i="2"/>
  <c r="Q146" i="2" s="1"/>
  <c r="Q100" i="2"/>
  <c r="Q101" i="2" s="1"/>
  <c r="Q253" i="2"/>
  <c r="Q254" i="2" s="1"/>
  <c r="Q215" i="2"/>
  <c r="Q216" i="2" s="1"/>
  <c r="Q128" i="2"/>
  <c r="Q129" i="2" s="1"/>
  <c r="Q105" i="2"/>
  <c r="Q106" i="2" s="1"/>
  <c r="Q75" i="2"/>
  <c r="Q76" i="2" s="1"/>
  <c r="Q115" i="2"/>
  <c r="Q116" i="2" s="1"/>
  <c r="Q204" i="2"/>
  <c r="Q205" i="2" s="1"/>
  <c r="Q179" i="2"/>
  <c r="Q180" i="2" s="1"/>
  <c r="Q132" i="2"/>
  <c r="Q133" i="2" s="1"/>
  <c r="Q122" i="2"/>
  <c r="Q123" i="2" s="1"/>
  <c r="Q96" i="2"/>
  <c r="Q97" i="2" s="1"/>
  <c r="Q81" i="2"/>
  <c r="Q82" i="2" s="1"/>
  <c r="Q60" i="2"/>
  <c r="Q61" i="2" s="1"/>
  <c r="Q383" i="2"/>
  <c r="Q384" i="2" s="1"/>
  <c r="Q306" i="2"/>
  <c r="Q307" i="2" s="1"/>
  <c r="Q279" i="2"/>
  <c r="Q280" i="2" s="1"/>
  <c r="Q272" i="2"/>
  <c r="Q273" i="2" s="1"/>
  <c r="Q213" i="2"/>
  <c r="Q214" i="2" s="1"/>
  <c r="Q198" i="2"/>
  <c r="Q199" i="2" s="1"/>
  <c r="Q170" i="2"/>
  <c r="Q171" i="2" s="1"/>
  <c r="Q41" i="2"/>
  <c r="Q42" i="2" s="1"/>
  <c r="Q34" i="2"/>
  <c r="Q35" i="2" s="1"/>
  <c r="Q47" i="2"/>
  <c r="Q48" i="2" s="1"/>
  <c r="Q32" i="2"/>
  <c r="Q33" i="2" s="1"/>
  <c r="Q49" i="2"/>
  <c r="Q50" i="2" s="1"/>
  <c r="Q45" i="2"/>
  <c r="Q46" i="2" s="1"/>
  <c r="Q30" i="2"/>
  <c r="Q31" i="2" s="1"/>
  <c r="Q54" i="2"/>
  <c r="Q55" i="2" s="1"/>
  <c r="Q43" i="2"/>
  <c r="Q44" i="2" s="1"/>
  <c r="Q56" i="2"/>
  <c r="Q57" i="2" s="1"/>
  <c r="Q28" i="2"/>
  <c r="Q29" i="2" s="1"/>
  <c r="Q15" i="2"/>
  <c r="Q16" i="2" s="1"/>
  <c r="Q17" i="2"/>
  <c r="Q18" i="2" s="1"/>
  <c r="R1" i="2"/>
  <c r="Q22" i="2"/>
  <c r="Q23" i="2" s="1"/>
  <c r="Q9" i="2"/>
  <c r="Q10" i="2" s="1"/>
  <c r="Q20" i="2"/>
  <c r="Q21" i="2" s="1"/>
  <c r="Q7" i="2"/>
  <c r="Q8" i="2" s="1"/>
  <c r="Q5" i="2"/>
  <c r="Q6" i="2" s="1"/>
  <c r="Q24" i="2"/>
  <c r="Q25" i="2" s="1"/>
  <c r="Q3" i="2"/>
  <c r="Q4" i="2" s="1"/>
  <c r="Q13" i="2"/>
  <c r="Q14" i="2" s="1"/>
  <c r="Q11" i="2"/>
  <c r="Q12" i="2" s="1"/>
  <c r="A31" i="2" l="1"/>
  <c r="C33" i="2"/>
  <c r="C68" i="10"/>
  <c r="A66" i="10"/>
  <c r="C161" i="7"/>
  <c r="A159" i="7"/>
  <c r="R37" i="2"/>
  <c r="R38" i="2" s="1"/>
  <c r="R183" i="2"/>
  <c r="R184" i="2" s="1"/>
  <c r="R121" i="2"/>
  <c r="R393" i="2"/>
  <c r="R376" i="2"/>
  <c r="R359" i="2"/>
  <c r="R342" i="2"/>
  <c r="R325" i="2"/>
  <c r="R308" i="2"/>
  <c r="R291" i="2"/>
  <c r="R274" i="2"/>
  <c r="R257" i="2"/>
  <c r="R240" i="2"/>
  <c r="R223" i="2"/>
  <c r="R206" i="2"/>
  <c r="R189" i="2"/>
  <c r="R172" i="2"/>
  <c r="R155" i="2"/>
  <c r="R138" i="2"/>
  <c r="R104" i="2"/>
  <c r="R87" i="2"/>
  <c r="R70" i="2"/>
  <c r="R53" i="2"/>
  <c r="R36" i="2"/>
  <c r="R19" i="2"/>
  <c r="R2" i="2"/>
  <c r="R387" i="2"/>
  <c r="R388" i="2" s="1"/>
  <c r="R249" i="2"/>
  <c r="R250" i="2" s="1"/>
  <c r="R262" i="2"/>
  <c r="R263" i="2" s="1"/>
  <c r="R311" i="2"/>
  <c r="R312" i="2" s="1"/>
  <c r="R349" i="2"/>
  <c r="R350" i="2" s="1"/>
  <c r="R362" i="2"/>
  <c r="R363" i="2" s="1"/>
  <c r="R366" i="2"/>
  <c r="R224" i="2"/>
  <c r="R225" i="2" s="1"/>
  <c r="R236" i="2"/>
  <c r="R237" i="2" s="1"/>
  <c r="R275" i="2"/>
  <c r="R276" i="2" s="1"/>
  <c r="R287" i="2"/>
  <c r="R288" i="2" s="1"/>
  <c r="R323" i="2"/>
  <c r="R324" i="2" s="1"/>
  <c r="R336" i="2"/>
  <c r="R337" i="2" s="1"/>
  <c r="R374" i="2"/>
  <c r="R375" i="2" s="1"/>
  <c r="R252" i="2"/>
  <c r="R368" i="2"/>
  <c r="R369" i="2" s="1"/>
  <c r="R302" i="2"/>
  <c r="R303" i="2" s="1"/>
  <c r="R319" i="2"/>
  <c r="R320" i="2" s="1"/>
  <c r="R173" i="2"/>
  <c r="R174" i="2" s="1"/>
  <c r="R145" i="2"/>
  <c r="R146" i="2" s="1"/>
  <c r="R111" i="2"/>
  <c r="R112" i="2" s="1"/>
  <c r="R391" i="2"/>
  <c r="R392" i="2" s="1"/>
  <c r="R107" i="2"/>
  <c r="R108" i="2" s="1"/>
  <c r="R124" i="2"/>
  <c r="R125" i="2" s="1"/>
  <c r="R230" i="2"/>
  <c r="R231" i="2" s="1"/>
  <c r="R115" i="2"/>
  <c r="R116" i="2" s="1"/>
  <c r="R281" i="2"/>
  <c r="R282" i="2" s="1"/>
  <c r="R228" i="2"/>
  <c r="R229" i="2" s="1"/>
  <c r="R215" i="2"/>
  <c r="R216" i="2" s="1"/>
  <c r="R353" i="2"/>
  <c r="R354" i="2" s="1"/>
  <c r="R265" i="2"/>
  <c r="R132" i="2"/>
  <c r="R133" i="2" s="1"/>
  <c r="R196" i="2"/>
  <c r="R197" i="2" s="1"/>
  <c r="R355" i="2"/>
  <c r="R356" i="2" s="1"/>
  <c r="R347" i="2"/>
  <c r="R348" i="2" s="1"/>
  <c r="R332" i="2"/>
  <c r="R333" i="2" s="1"/>
  <c r="R304" i="2"/>
  <c r="R305" i="2" s="1"/>
  <c r="R327" i="2"/>
  <c r="R383" i="2"/>
  <c r="R384" i="2" s="1"/>
  <c r="R367" i="2"/>
  <c r="R360" i="2"/>
  <c r="R361" i="2" s="1"/>
  <c r="R357" i="2"/>
  <c r="R358" i="2" s="1"/>
  <c r="R345" i="2"/>
  <c r="R346" i="2" s="1"/>
  <c r="R314" i="2"/>
  <c r="R334" i="2"/>
  <c r="R335" i="2" s="1"/>
  <c r="R340" i="2"/>
  <c r="R341" i="2" s="1"/>
  <c r="R321" i="2"/>
  <c r="R322" i="2" s="1"/>
  <c r="R247" i="2"/>
  <c r="R248" i="2" s="1"/>
  <c r="R245" i="2"/>
  <c r="R246" i="2" s="1"/>
  <c r="R379" i="2"/>
  <c r="R380" i="2" s="1"/>
  <c r="R352" i="2"/>
  <c r="R381" i="2"/>
  <c r="R382" i="2" s="1"/>
  <c r="R285" i="2"/>
  <c r="R286" i="2" s="1"/>
  <c r="R328" i="2"/>
  <c r="R329" i="2" s="1"/>
  <c r="R317" i="2"/>
  <c r="R318" i="2" s="1"/>
  <c r="R343" i="2"/>
  <c r="R344" i="2" s="1"/>
  <c r="R296" i="2"/>
  <c r="R297" i="2" s="1"/>
  <c r="R294" i="2"/>
  <c r="R295" i="2" s="1"/>
  <c r="R258" i="2"/>
  <c r="R259" i="2" s="1"/>
  <c r="R270" i="2"/>
  <c r="R271" i="2" s="1"/>
  <c r="R98" i="2"/>
  <c r="R99" i="2" s="1"/>
  <c r="R372" i="2"/>
  <c r="R373" i="2" s="1"/>
  <c r="R370" i="2"/>
  <c r="R371" i="2" s="1"/>
  <c r="R390" i="2"/>
  <c r="R309" i="2"/>
  <c r="R310" i="2" s="1"/>
  <c r="R298" i="2"/>
  <c r="R299" i="2" s="1"/>
  <c r="R278" i="2"/>
  <c r="R378" i="2"/>
  <c r="R385" i="2"/>
  <c r="R386" i="2" s="1"/>
  <c r="R330" i="2"/>
  <c r="R331" i="2" s="1"/>
  <c r="R315" i="2"/>
  <c r="R316" i="2" s="1"/>
  <c r="R292" i="2"/>
  <c r="R293" i="2" s="1"/>
  <c r="R179" i="2"/>
  <c r="R180" i="2" s="1"/>
  <c r="R339" i="2"/>
  <c r="R243" i="2"/>
  <c r="R244" i="2" s="1"/>
  <c r="R255" i="2"/>
  <c r="R256" i="2" s="1"/>
  <c r="R209" i="2"/>
  <c r="R210" i="2" s="1"/>
  <c r="R260" i="2"/>
  <c r="R261" i="2" s="1"/>
  <c r="R253" i="2"/>
  <c r="R254" i="2" s="1"/>
  <c r="R227" i="2"/>
  <c r="R211" i="2"/>
  <c r="R212" i="2" s="1"/>
  <c r="R219" i="2"/>
  <c r="R220" i="2" s="1"/>
  <c r="R175" i="2"/>
  <c r="R176" i="2" s="1"/>
  <c r="R147" i="2"/>
  <c r="R148" i="2" s="1"/>
  <c r="R198" i="2"/>
  <c r="R199" i="2" s="1"/>
  <c r="R170" i="2"/>
  <c r="R171" i="2" s="1"/>
  <c r="R153" i="2"/>
  <c r="R154" i="2" s="1"/>
  <c r="R122" i="2"/>
  <c r="R123" i="2" s="1"/>
  <c r="R96" i="2"/>
  <c r="R97" i="2" s="1"/>
  <c r="R60" i="2"/>
  <c r="R61" i="2" s="1"/>
  <c r="R128" i="2"/>
  <c r="R129" i="2" s="1"/>
  <c r="R306" i="2"/>
  <c r="R307" i="2" s="1"/>
  <c r="R268" i="2"/>
  <c r="R269" i="2" s="1"/>
  <c r="R109" i="2"/>
  <c r="R110" i="2" s="1"/>
  <c r="R117" i="2"/>
  <c r="R118" i="2" s="1"/>
  <c r="R85" i="2"/>
  <c r="R86" i="2" s="1"/>
  <c r="R290" i="2"/>
  <c r="R234" i="2"/>
  <c r="R235" i="2" s="1"/>
  <c r="R187" i="2"/>
  <c r="R188" i="2" s="1"/>
  <c r="R168" i="2"/>
  <c r="R169" i="2" s="1"/>
  <c r="R204" i="2"/>
  <c r="R205" i="2" s="1"/>
  <c r="R102" i="2"/>
  <c r="R103" i="2" s="1"/>
  <c r="R81" i="2"/>
  <c r="R82" i="2" s="1"/>
  <c r="R73" i="2"/>
  <c r="R74" i="2" s="1"/>
  <c r="R75" i="2"/>
  <c r="R76" i="2" s="1"/>
  <c r="R66" i="2"/>
  <c r="R67" i="2" s="1"/>
  <c r="R58" i="2"/>
  <c r="R59" i="2" s="1"/>
  <c r="R283" i="2"/>
  <c r="R284" i="2" s="1"/>
  <c r="R241" i="2"/>
  <c r="R242" i="2" s="1"/>
  <c r="R232" i="2"/>
  <c r="R233" i="2" s="1"/>
  <c r="R200" i="2"/>
  <c r="R201" i="2" s="1"/>
  <c r="R194" i="2"/>
  <c r="R195" i="2" s="1"/>
  <c r="R221" i="2"/>
  <c r="R222" i="2" s="1"/>
  <c r="R156" i="2"/>
  <c r="R157" i="2" s="1"/>
  <c r="R119" i="2"/>
  <c r="R120" i="2" s="1"/>
  <c r="R134" i="2"/>
  <c r="R135" i="2" s="1"/>
  <c r="R100" i="2"/>
  <c r="R101" i="2" s="1"/>
  <c r="R88" i="2"/>
  <c r="R89" i="2" s="1"/>
  <c r="R266" i="2"/>
  <c r="R267" i="2" s="1"/>
  <c r="R192" i="2"/>
  <c r="R193" i="2" s="1"/>
  <c r="R160" i="2"/>
  <c r="R161" i="2" s="1"/>
  <c r="R166" i="2"/>
  <c r="R167" i="2" s="1"/>
  <c r="R143" i="2"/>
  <c r="R144" i="2" s="1"/>
  <c r="R149" i="2"/>
  <c r="R150" i="2" s="1"/>
  <c r="R79" i="2"/>
  <c r="R80" i="2" s="1"/>
  <c r="R300" i="2"/>
  <c r="R301" i="2" s="1"/>
  <c r="R279" i="2"/>
  <c r="R280" i="2" s="1"/>
  <c r="R239" i="2"/>
  <c r="R217" i="2"/>
  <c r="R218" i="2" s="1"/>
  <c r="R207" i="2"/>
  <c r="R208" i="2" s="1"/>
  <c r="R158" i="2"/>
  <c r="R159" i="2" s="1"/>
  <c r="R202" i="2"/>
  <c r="R203" i="2" s="1"/>
  <c r="R185" i="2"/>
  <c r="R186" i="2" s="1"/>
  <c r="R94" i="2"/>
  <c r="R95" i="2" s="1"/>
  <c r="R92" i="2"/>
  <c r="R93" i="2" s="1"/>
  <c r="R71" i="2"/>
  <c r="R72" i="2" s="1"/>
  <c r="R62" i="2"/>
  <c r="R63" i="2" s="1"/>
  <c r="R272" i="2"/>
  <c r="R273" i="2" s="1"/>
  <c r="R141" i="2"/>
  <c r="R142" i="2" s="1"/>
  <c r="R162" i="2"/>
  <c r="R163" i="2" s="1"/>
  <c r="R130" i="2"/>
  <c r="R131" i="2" s="1"/>
  <c r="R105" i="2"/>
  <c r="R106" i="2" s="1"/>
  <c r="R83" i="2"/>
  <c r="R84" i="2" s="1"/>
  <c r="R68" i="2"/>
  <c r="R69" i="2" s="1"/>
  <c r="R394" i="2"/>
  <c r="R395" i="2" s="1"/>
  <c r="R181" i="2"/>
  <c r="R182" i="2" s="1"/>
  <c r="R136" i="2"/>
  <c r="R137" i="2" s="1"/>
  <c r="R47" i="2"/>
  <c r="R48" i="2" s="1"/>
  <c r="R34" i="2"/>
  <c r="R35" i="2" s="1"/>
  <c r="R54" i="2"/>
  <c r="R55" i="2" s="1"/>
  <c r="R56" i="2"/>
  <c r="R57" i="2" s="1"/>
  <c r="R28" i="2"/>
  <c r="R29" i="2" s="1"/>
  <c r="R32" i="2"/>
  <c r="R33" i="2" s="1"/>
  <c r="R49" i="2"/>
  <c r="R50" i="2" s="1"/>
  <c r="R45" i="2"/>
  <c r="R46" i="2" s="1"/>
  <c r="R41" i="2"/>
  <c r="R42" i="2" s="1"/>
  <c r="R43" i="2"/>
  <c r="R44" i="2" s="1"/>
  <c r="R30" i="2"/>
  <c r="R31" i="2" s="1"/>
  <c r="R15" i="2"/>
  <c r="R16" i="2" s="1"/>
  <c r="R17" i="2"/>
  <c r="R18" i="2" s="1"/>
  <c r="R11" i="2"/>
  <c r="R12" i="2" s="1"/>
  <c r="R7" i="2"/>
  <c r="R8" i="2" s="1"/>
  <c r="S1" i="2"/>
  <c r="R20" i="2"/>
  <c r="R21" i="2" s="1"/>
  <c r="R3" i="2"/>
  <c r="R4" i="2" s="1"/>
  <c r="R5" i="2"/>
  <c r="R6" i="2" s="1"/>
  <c r="R9" i="2"/>
  <c r="R10" i="2" s="1"/>
  <c r="R22" i="2"/>
  <c r="R23" i="2" s="1"/>
  <c r="R24" i="2"/>
  <c r="R25" i="2" s="1"/>
  <c r="A33" i="2" l="1"/>
  <c r="C35" i="2"/>
  <c r="C70" i="10"/>
  <c r="A68" i="10"/>
  <c r="A161" i="7"/>
  <c r="C163" i="7"/>
  <c r="S37" i="2"/>
  <c r="S38" i="2" s="1"/>
  <c r="S183" i="2"/>
  <c r="S184" i="2" s="1"/>
  <c r="S393" i="2"/>
  <c r="S376" i="2"/>
  <c r="S359" i="2"/>
  <c r="S342" i="2"/>
  <c r="S325" i="2"/>
  <c r="S308" i="2"/>
  <c r="S291" i="2"/>
  <c r="S274" i="2"/>
  <c r="S257" i="2"/>
  <c r="S240" i="2"/>
  <c r="S223" i="2"/>
  <c r="S206" i="2"/>
  <c r="S189" i="2"/>
  <c r="S172" i="2"/>
  <c r="S155" i="2"/>
  <c r="S138" i="2"/>
  <c r="S121" i="2"/>
  <c r="S104" i="2"/>
  <c r="S87" i="2"/>
  <c r="S70" i="2"/>
  <c r="S53" i="2"/>
  <c r="S36" i="2"/>
  <c r="S19" i="2"/>
  <c r="S2" i="2"/>
  <c r="S249" i="2"/>
  <c r="S250" i="2" s="1"/>
  <c r="S262" i="2"/>
  <c r="S263" i="2" s="1"/>
  <c r="S311" i="2"/>
  <c r="S312" i="2" s="1"/>
  <c r="S349" i="2"/>
  <c r="S350" i="2" s="1"/>
  <c r="S362" i="2"/>
  <c r="S363" i="2" s="1"/>
  <c r="S224" i="2"/>
  <c r="S225" i="2" s="1"/>
  <c r="S275" i="2"/>
  <c r="S276" i="2" s="1"/>
  <c r="S287" i="2"/>
  <c r="S288" i="2" s="1"/>
  <c r="S323" i="2"/>
  <c r="S324" i="2" s="1"/>
  <c r="S336" i="2"/>
  <c r="S337" i="2" s="1"/>
  <c r="S374" i="2"/>
  <c r="S375" i="2" s="1"/>
  <c r="S387" i="2"/>
  <c r="S388" i="2" s="1"/>
  <c r="S366" i="2"/>
  <c r="S236" i="2"/>
  <c r="S237" i="2" s="1"/>
  <c r="S109" i="2"/>
  <c r="S110" i="2" s="1"/>
  <c r="S196" i="2"/>
  <c r="S197" i="2" s="1"/>
  <c r="S265" i="2"/>
  <c r="S79" i="2"/>
  <c r="S80" i="2" s="1"/>
  <c r="S168" i="2"/>
  <c r="S169" i="2" s="1"/>
  <c r="S343" i="2"/>
  <c r="S344" i="2" s="1"/>
  <c r="S258" i="2"/>
  <c r="S259" i="2" s="1"/>
  <c r="S268" i="2"/>
  <c r="S269" i="2" s="1"/>
  <c r="S309" i="2"/>
  <c r="S310" i="2" s="1"/>
  <c r="S328" i="2"/>
  <c r="S329" i="2" s="1"/>
  <c r="S394" i="2"/>
  <c r="S395" i="2" s="1"/>
  <c r="S302" i="2"/>
  <c r="S303" i="2" s="1"/>
  <c r="S141" i="2"/>
  <c r="S142" i="2" s="1"/>
  <c r="S181" i="2"/>
  <c r="S182" i="2" s="1"/>
  <c r="S158" i="2"/>
  <c r="S159" i="2" s="1"/>
  <c r="S173" i="2"/>
  <c r="S174" i="2" s="1"/>
  <c r="S339" i="2"/>
  <c r="S332" i="2"/>
  <c r="S333" i="2" s="1"/>
  <c r="S353" i="2"/>
  <c r="S354" i="2" s="1"/>
  <c r="S372" i="2"/>
  <c r="S373" i="2" s="1"/>
  <c r="S378" i="2"/>
  <c r="S390" i="2"/>
  <c r="S385" i="2"/>
  <c r="S386" i="2" s="1"/>
  <c r="S75" i="2"/>
  <c r="S76" i="2" s="1"/>
  <c r="S204" i="2"/>
  <c r="S205" i="2" s="1"/>
  <c r="S62" i="2"/>
  <c r="S63" i="2" s="1"/>
  <c r="S170" i="2"/>
  <c r="S171" i="2" s="1"/>
  <c r="S147" i="2"/>
  <c r="S148" i="2" s="1"/>
  <c r="S105" i="2"/>
  <c r="S106" i="2" s="1"/>
  <c r="S175" i="2"/>
  <c r="S176" i="2" s="1"/>
  <c r="S230" i="2"/>
  <c r="S231" i="2" s="1"/>
  <c r="S252" i="2"/>
  <c r="S327" i="2"/>
  <c r="S368" i="2"/>
  <c r="S369" i="2" s="1"/>
  <c r="S355" i="2"/>
  <c r="S356" i="2" s="1"/>
  <c r="S185" i="2"/>
  <c r="S186" i="2" s="1"/>
  <c r="S234" i="2"/>
  <c r="S235" i="2" s="1"/>
  <c r="S347" i="2"/>
  <c r="S348" i="2" s="1"/>
  <c r="S285" i="2"/>
  <c r="S286" i="2" s="1"/>
  <c r="S383" i="2"/>
  <c r="S384" i="2" s="1"/>
  <c r="S294" i="2"/>
  <c r="S295" i="2" s="1"/>
  <c r="S290" i="2"/>
  <c r="S83" i="2"/>
  <c r="S84" i="2" s="1"/>
  <c r="S370" i="2"/>
  <c r="S371" i="2" s="1"/>
  <c r="S315" i="2"/>
  <c r="S316" i="2" s="1"/>
  <c r="S379" i="2"/>
  <c r="S380" i="2" s="1"/>
  <c r="S298" i="2"/>
  <c r="S299" i="2" s="1"/>
  <c r="S304" i="2"/>
  <c r="S305" i="2" s="1"/>
  <c r="S306" i="2"/>
  <c r="S307" i="2" s="1"/>
  <c r="S96" i="2"/>
  <c r="S97" i="2" s="1"/>
  <c r="S207" i="2"/>
  <c r="S208" i="2" s="1"/>
  <c r="S232" i="2"/>
  <c r="S233" i="2" s="1"/>
  <c r="S340" i="2"/>
  <c r="S341" i="2" s="1"/>
  <c r="S300" i="2"/>
  <c r="S301" i="2" s="1"/>
  <c r="S278" i="2"/>
  <c r="S260" i="2"/>
  <c r="S261" i="2" s="1"/>
  <c r="S219" i="2"/>
  <c r="S220" i="2" s="1"/>
  <c r="S187" i="2"/>
  <c r="S188" i="2" s="1"/>
  <c r="S217" i="2"/>
  <c r="S218" i="2" s="1"/>
  <c r="S117" i="2"/>
  <c r="S118" i="2" s="1"/>
  <c r="S391" i="2"/>
  <c r="S392" i="2" s="1"/>
  <c r="S321" i="2"/>
  <c r="S322" i="2" s="1"/>
  <c r="S352" i="2"/>
  <c r="S81" i="2"/>
  <c r="S82" i="2" s="1"/>
  <c r="S73" i="2"/>
  <c r="S74" i="2" s="1"/>
  <c r="S253" i="2"/>
  <c r="S254" i="2" s="1"/>
  <c r="S357" i="2"/>
  <c r="S358" i="2" s="1"/>
  <c r="S360" i="2"/>
  <c r="S361" i="2" s="1"/>
  <c r="S345" i="2"/>
  <c r="S346" i="2" s="1"/>
  <c r="S330" i="2"/>
  <c r="S331" i="2" s="1"/>
  <c r="S145" i="2"/>
  <c r="S146" i="2" s="1"/>
  <c r="S381" i="2"/>
  <c r="S382" i="2" s="1"/>
  <c r="S319" i="2"/>
  <c r="S320" i="2" s="1"/>
  <c r="S317" i="2"/>
  <c r="S318" i="2" s="1"/>
  <c r="S314" i="2"/>
  <c r="S281" i="2"/>
  <c r="S282" i="2" s="1"/>
  <c r="S283" i="2"/>
  <c r="S284" i="2" s="1"/>
  <c r="S227" i="2"/>
  <c r="S209" i="2"/>
  <c r="S210" i="2" s="1"/>
  <c r="S221" i="2"/>
  <c r="S222" i="2" s="1"/>
  <c r="S292" i="2"/>
  <c r="S293" i="2" s="1"/>
  <c r="S228" i="2"/>
  <c r="S229" i="2" s="1"/>
  <c r="S215" i="2"/>
  <c r="S216" i="2" s="1"/>
  <c r="S211" i="2"/>
  <c r="S212" i="2" s="1"/>
  <c r="S179" i="2"/>
  <c r="S180" i="2" s="1"/>
  <c r="S143" i="2"/>
  <c r="S144" i="2" s="1"/>
  <c r="S94" i="2"/>
  <c r="S95" i="2" s="1"/>
  <c r="S111" i="2"/>
  <c r="S112" i="2" s="1"/>
  <c r="S100" i="2"/>
  <c r="S101" i="2" s="1"/>
  <c r="S85" i="2"/>
  <c r="S86" i="2" s="1"/>
  <c r="S68" i="2"/>
  <c r="S69" i="2" s="1"/>
  <c r="S272" i="2"/>
  <c r="S273" i="2" s="1"/>
  <c r="S245" i="2"/>
  <c r="S246" i="2" s="1"/>
  <c r="S134" i="2"/>
  <c r="S135" i="2" s="1"/>
  <c r="S122" i="2"/>
  <c r="S123" i="2" s="1"/>
  <c r="S66" i="2"/>
  <c r="S67" i="2" s="1"/>
  <c r="S334" i="2"/>
  <c r="S335" i="2" s="1"/>
  <c r="S279" i="2"/>
  <c r="S280" i="2" s="1"/>
  <c r="S200" i="2"/>
  <c r="S201" i="2" s="1"/>
  <c r="S166" i="2"/>
  <c r="S167" i="2" s="1"/>
  <c r="S115" i="2"/>
  <c r="S116" i="2" s="1"/>
  <c r="S98" i="2"/>
  <c r="S99" i="2" s="1"/>
  <c r="S92" i="2"/>
  <c r="S93" i="2" s="1"/>
  <c r="S266" i="2"/>
  <c r="S267" i="2" s="1"/>
  <c r="S243" i="2"/>
  <c r="S244" i="2" s="1"/>
  <c r="S202" i="2"/>
  <c r="S203" i="2" s="1"/>
  <c r="S153" i="2"/>
  <c r="S154" i="2" s="1"/>
  <c r="S124" i="2"/>
  <c r="S125" i="2" s="1"/>
  <c r="S107" i="2"/>
  <c r="S108" i="2" s="1"/>
  <c r="S102" i="2"/>
  <c r="S103" i="2" s="1"/>
  <c r="S58" i="2"/>
  <c r="S59" i="2" s="1"/>
  <c r="S296" i="2"/>
  <c r="S297" i="2" s="1"/>
  <c r="S270" i="2"/>
  <c r="S271" i="2" s="1"/>
  <c r="S198" i="2"/>
  <c r="S199" i="2" s="1"/>
  <c r="S194" i="2"/>
  <c r="S195" i="2" s="1"/>
  <c r="S130" i="2"/>
  <c r="S131" i="2" s="1"/>
  <c r="S119" i="2"/>
  <c r="S120" i="2" s="1"/>
  <c r="S71" i="2"/>
  <c r="S72" i="2" s="1"/>
  <c r="S156" i="2"/>
  <c r="S157" i="2" s="1"/>
  <c r="S88" i="2"/>
  <c r="S89" i="2" s="1"/>
  <c r="S60" i="2"/>
  <c r="S61" i="2" s="1"/>
  <c r="S241" i="2"/>
  <c r="S242" i="2" s="1"/>
  <c r="S239" i="2"/>
  <c r="S192" i="2"/>
  <c r="S193" i="2" s="1"/>
  <c r="S149" i="2"/>
  <c r="S150" i="2" s="1"/>
  <c r="S132" i="2"/>
  <c r="S133" i="2" s="1"/>
  <c r="S128" i="2"/>
  <c r="S129" i="2" s="1"/>
  <c r="S136" i="2"/>
  <c r="S137" i="2" s="1"/>
  <c r="S247" i="2"/>
  <c r="S248" i="2" s="1"/>
  <c r="S367" i="2"/>
  <c r="S255" i="2"/>
  <c r="S256" i="2" s="1"/>
  <c r="S160" i="2"/>
  <c r="S161" i="2" s="1"/>
  <c r="S162" i="2"/>
  <c r="S163" i="2" s="1"/>
  <c r="S32" i="2"/>
  <c r="S33" i="2" s="1"/>
  <c r="S41" i="2"/>
  <c r="S42" i="2" s="1"/>
  <c r="S30" i="2"/>
  <c r="S31" i="2" s="1"/>
  <c r="S49" i="2"/>
  <c r="S50" i="2" s="1"/>
  <c r="S54" i="2"/>
  <c r="S55" i="2" s="1"/>
  <c r="S56" i="2"/>
  <c r="S57" i="2" s="1"/>
  <c r="S34" i="2"/>
  <c r="S35" i="2" s="1"/>
  <c r="S45" i="2"/>
  <c r="S46" i="2" s="1"/>
  <c r="S43" i="2"/>
  <c r="S44" i="2" s="1"/>
  <c r="S28" i="2"/>
  <c r="S29" i="2" s="1"/>
  <c r="S47" i="2"/>
  <c r="S48" i="2" s="1"/>
  <c r="S17" i="2"/>
  <c r="S18" i="2" s="1"/>
  <c r="S15" i="2"/>
  <c r="S16" i="2" s="1"/>
  <c r="S5" i="2"/>
  <c r="S6" i="2" s="1"/>
  <c r="S3" i="2"/>
  <c r="S4" i="2" s="1"/>
  <c r="S9" i="2"/>
  <c r="S10" i="2" s="1"/>
  <c r="S7" i="2"/>
  <c r="S8" i="2" s="1"/>
  <c r="S20" i="2"/>
  <c r="S21" i="2" s="1"/>
  <c r="S24" i="2"/>
  <c r="S25" i="2" s="1"/>
  <c r="S22" i="2"/>
  <c r="S23" i="2" s="1"/>
  <c r="S11" i="2"/>
  <c r="S12" i="2" s="1"/>
  <c r="C38" i="2" l="1"/>
  <c r="A35" i="2"/>
  <c r="C72" i="10"/>
  <c r="A70" i="10"/>
  <c r="C165" i="7"/>
  <c r="A163" i="7"/>
  <c r="C40" i="2" l="1"/>
  <c r="A38" i="2"/>
  <c r="C74" i="10"/>
  <c r="A72" i="10"/>
  <c r="C167" i="7"/>
  <c r="A165" i="7"/>
  <c r="A40" i="2" l="1"/>
  <c r="C42" i="2"/>
  <c r="A74" i="10"/>
  <c r="C76" i="10"/>
  <c r="C169" i="7"/>
  <c r="A167" i="7"/>
  <c r="A42" i="2" l="1"/>
  <c r="C44" i="2"/>
  <c r="A76" i="10"/>
  <c r="C78" i="10"/>
  <c r="C171" i="7"/>
  <c r="A169" i="7"/>
  <c r="C46" i="2" l="1"/>
  <c r="A44" i="2"/>
  <c r="A78" i="10"/>
  <c r="C80" i="10"/>
  <c r="A171" i="7"/>
  <c r="C173" i="7"/>
  <c r="A46" i="2" l="1"/>
  <c r="C48" i="2"/>
  <c r="A80" i="10"/>
  <c r="C82" i="10"/>
  <c r="A173" i="7"/>
  <c r="C176" i="7"/>
  <c r="C50" i="2" l="1"/>
  <c r="A48" i="2"/>
  <c r="A82" i="10"/>
  <c r="C84" i="10"/>
  <c r="A176" i="7"/>
  <c r="C178" i="7"/>
  <c r="A50" i="2" l="1"/>
  <c r="C52" i="2"/>
  <c r="C86" i="10"/>
  <c r="A84" i="10"/>
  <c r="C180" i="7"/>
  <c r="A178" i="7"/>
  <c r="A52" i="2" l="1"/>
  <c r="C55" i="2"/>
  <c r="A86" i="10"/>
  <c r="C88" i="10"/>
  <c r="A180" i="7"/>
  <c r="C182" i="7"/>
  <c r="C57" i="2" l="1"/>
  <c r="A55" i="2"/>
  <c r="C90" i="10"/>
  <c r="A88" i="10"/>
  <c r="A182" i="7"/>
  <c r="C184" i="7"/>
  <c r="C59" i="2" l="1"/>
  <c r="A57" i="2"/>
  <c r="C92" i="10"/>
  <c r="A92" i="10" s="1"/>
  <c r="A90" i="10"/>
  <c r="C186" i="7"/>
  <c r="A184" i="7"/>
  <c r="C61" i="2" l="1"/>
  <c r="A59" i="2"/>
  <c r="A186" i="7"/>
  <c r="C188" i="7"/>
  <c r="A61" i="2" l="1"/>
  <c r="C63" i="2"/>
  <c r="C190" i="7"/>
  <c r="A188" i="7"/>
  <c r="A63" i="2" l="1"/>
  <c r="C65" i="2"/>
  <c r="C193" i="7"/>
  <c r="A190" i="7"/>
  <c r="C67" i="2" l="1"/>
  <c r="A65" i="2"/>
  <c r="A193" i="7"/>
  <c r="C195" i="7"/>
  <c r="C69" i="2" l="1"/>
  <c r="A67" i="2"/>
  <c r="C197" i="7"/>
  <c r="A195" i="7"/>
  <c r="A69" i="2" l="1"/>
  <c r="C72" i="2"/>
  <c r="C199" i="7"/>
  <c r="A197" i="7"/>
  <c r="A72" i="2" l="1"/>
  <c r="C74" i="2"/>
  <c r="C201" i="7"/>
  <c r="A199" i="7"/>
  <c r="C76" i="2" l="1"/>
  <c r="A74" i="2"/>
  <c r="C203" i="7"/>
  <c r="A201" i="7"/>
  <c r="C78" i="2" l="1"/>
  <c r="A76" i="2"/>
  <c r="C205" i="7"/>
  <c r="A203" i="7"/>
  <c r="C80" i="2" l="1"/>
  <c r="A78" i="2"/>
  <c r="A205" i="7"/>
  <c r="C207" i="7"/>
  <c r="A80" i="2" l="1"/>
  <c r="C82" i="2"/>
  <c r="C211" i="7"/>
  <c r="A207" i="7"/>
  <c r="C84" i="2" l="1"/>
  <c r="A82" i="2"/>
  <c r="A211" i="7"/>
  <c r="C213" i="7"/>
  <c r="C86" i="2" l="1"/>
  <c r="A84" i="2"/>
  <c r="A213" i="7"/>
  <c r="C215" i="7"/>
  <c r="C89" i="2" l="1"/>
  <c r="A86" i="2"/>
  <c r="A215" i="7"/>
  <c r="C217" i="7"/>
  <c r="A89" i="2" l="1"/>
  <c r="C91" i="2"/>
  <c r="A217" i="7"/>
  <c r="C219" i="7"/>
  <c r="A91" i="2" l="1"/>
  <c r="C93" i="2"/>
  <c r="A219" i="7"/>
  <c r="C221" i="7"/>
  <c r="A93" i="2" l="1"/>
  <c r="C95" i="2"/>
  <c r="C223" i="7"/>
  <c r="A221" i="7"/>
  <c r="A95" i="2" l="1"/>
  <c r="C97" i="2"/>
  <c r="C225" i="7"/>
  <c r="A223" i="7"/>
  <c r="A97" i="2" l="1"/>
  <c r="C99" i="2"/>
  <c r="A225" i="7"/>
  <c r="C228" i="7"/>
  <c r="A99" i="2" l="1"/>
  <c r="C101" i="2"/>
  <c r="A228" i="7"/>
  <c r="C230" i="7"/>
  <c r="A101" i="2" l="1"/>
  <c r="C103" i="2"/>
  <c r="A230" i="7"/>
  <c r="C232" i="7"/>
  <c r="A103" i="2" l="1"/>
  <c r="C106" i="2"/>
  <c r="A232" i="7"/>
  <c r="C234" i="7"/>
  <c r="A106" i="2" l="1"/>
  <c r="C108" i="2"/>
  <c r="A234" i="7"/>
  <c r="C236" i="7"/>
  <c r="C110" i="2" l="1"/>
  <c r="A108" i="2"/>
  <c r="A236" i="7"/>
  <c r="C238" i="7"/>
  <c r="A110" i="2" l="1"/>
  <c r="C112" i="2"/>
  <c r="C240" i="7"/>
  <c r="A238" i="7"/>
  <c r="A112" i="2" l="1"/>
  <c r="C114" i="2"/>
  <c r="A240" i="7"/>
  <c r="C242" i="7"/>
  <c r="A114" i="2" l="1"/>
  <c r="C116" i="2"/>
  <c r="A242" i="7"/>
  <c r="C245" i="7"/>
  <c r="A116" i="2" l="1"/>
  <c r="C118" i="2"/>
  <c r="A245" i="7"/>
  <c r="C247" i="7"/>
  <c r="A118" i="2" l="1"/>
  <c r="C120" i="2"/>
  <c r="A247" i="7"/>
  <c r="C249" i="7"/>
  <c r="A120" i="2" l="1"/>
  <c r="C123" i="2"/>
  <c r="A249" i="7"/>
  <c r="C251" i="7"/>
  <c r="A123" i="2" l="1"/>
  <c r="C125" i="2"/>
  <c r="C253" i="7"/>
  <c r="A251" i="7"/>
  <c r="C127" i="2" l="1"/>
  <c r="A125" i="2"/>
  <c r="C255" i="7"/>
  <c r="A253" i="7"/>
  <c r="C129" i="2" l="1"/>
  <c r="A127" i="2"/>
  <c r="A255" i="7"/>
  <c r="C257" i="7"/>
  <c r="A129" i="2" l="1"/>
  <c r="C131" i="2"/>
  <c r="C259" i="7"/>
  <c r="A257" i="7"/>
  <c r="C133" i="2" l="1"/>
  <c r="A131" i="2"/>
  <c r="A259" i="7"/>
  <c r="C263" i="7"/>
  <c r="C135" i="2" l="1"/>
  <c r="A133" i="2"/>
  <c r="A263" i="7"/>
  <c r="C265" i="7"/>
  <c r="C137" i="2" l="1"/>
  <c r="A135" i="2"/>
  <c r="A265" i="7"/>
  <c r="C267" i="7"/>
  <c r="C140" i="2" l="1"/>
  <c r="A137" i="2"/>
  <c r="C269" i="7"/>
  <c r="A267" i="7"/>
  <c r="A140" i="2" l="1"/>
  <c r="C142" i="2"/>
  <c r="C271" i="7"/>
  <c r="A269" i="7"/>
  <c r="C144" i="2" l="1"/>
  <c r="A142" i="2"/>
  <c r="C273" i="7"/>
  <c r="A271" i="7"/>
  <c r="C146" i="2" l="1"/>
  <c r="A144" i="2"/>
  <c r="A273" i="7"/>
  <c r="C275" i="7"/>
  <c r="C148" i="2" l="1"/>
  <c r="A146" i="2"/>
  <c r="A275" i="7"/>
  <c r="C277" i="7"/>
  <c r="C150" i="2" l="1"/>
  <c r="A148" i="2"/>
  <c r="A277" i="7"/>
  <c r="C280" i="7"/>
  <c r="C152" i="2" l="1"/>
  <c r="A150" i="2"/>
  <c r="A280" i="7"/>
  <c r="C282" i="7"/>
  <c r="C154" i="2" l="1"/>
  <c r="A152" i="2"/>
  <c r="C284" i="7"/>
  <c r="A282" i="7"/>
  <c r="C157" i="2" l="1"/>
  <c r="A154" i="2"/>
  <c r="C286" i="7"/>
  <c r="A284" i="7"/>
  <c r="A157" i="2" l="1"/>
  <c r="C159" i="2"/>
  <c r="A286" i="7"/>
  <c r="C288" i="7"/>
  <c r="A159" i="2" l="1"/>
  <c r="C161" i="2"/>
  <c r="A288" i="7"/>
  <c r="C290" i="7"/>
  <c r="C163" i="2" l="1"/>
  <c r="A161" i="2"/>
  <c r="A290" i="7"/>
  <c r="C292" i="7"/>
  <c r="C165" i="2" l="1"/>
  <c r="A163" i="2"/>
  <c r="C294" i="7"/>
  <c r="A292" i="7"/>
  <c r="C167" i="2" l="1"/>
  <c r="A165" i="2"/>
  <c r="C297" i="7"/>
  <c r="A294" i="7"/>
  <c r="C169" i="2" l="1"/>
  <c r="A167" i="2"/>
  <c r="A297" i="7"/>
  <c r="C299" i="7"/>
  <c r="C171" i="2" l="1"/>
  <c r="A169" i="2"/>
  <c r="A299" i="7"/>
  <c r="C301" i="7"/>
  <c r="A171" i="2" l="1"/>
  <c r="C174" i="2"/>
  <c r="A301" i="7"/>
  <c r="C303" i="7"/>
  <c r="A174" i="2" l="1"/>
  <c r="C176" i="2"/>
  <c r="C305" i="7"/>
  <c r="A303" i="7"/>
  <c r="A176" i="2" l="1"/>
  <c r="C178" i="2"/>
  <c r="C307" i="7"/>
  <c r="A305" i="7"/>
  <c r="A178" i="2" l="1"/>
  <c r="C180" i="2"/>
  <c r="C309" i="7"/>
  <c r="A307" i="7"/>
  <c r="C182" i="2" l="1"/>
  <c r="A180" i="2"/>
  <c r="C311" i="7"/>
  <c r="A309" i="7"/>
  <c r="C184" i="2" l="1"/>
  <c r="A182" i="2"/>
  <c r="A311" i="7"/>
  <c r="C315" i="7"/>
  <c r="A184" i="2" l="1"/>
  <c r="C186" i="2"/>
  <c r="A315" i="7"/>
  <c r="C317" i="7"/>
  <c r="C188" i="2" l="1"/>
  <c r="A186" i="2"/>
  <c r="A317" i="7"/>
  <c r="C319" i="7"/>
  <c r="C191" i="2" l="1"/>
  <c r="A188" i="2"/>
  <c r="A319" i="7"/>
  <c r="C321" i="7"/>
  <c r="C193" i="2" l="1"/>
  <c r="A191" i="2"/>
  <c r="A321" i="7"/>
  <c r="C323" i="7"/>
  <c r="A193" i="2" l="1"/>
  <c r="C195" i="2"/>
  <c r="C325" i="7"/>
  <c r="A323" i="7"/>
  <c r="A195" i="2" l="1"/>
  <c r="C197" i="2"/>
  <c r="C327" i="7"/>
  <c r="A325" i="7"/>
  <c r="C199" i="2" l="1"/>
  <c r="A197" i="2"/>
  <c r="A327" i="7"/>
  <c r="C329" i="7"/>
  <c r="C201" i="2" l="1"/>
  <c r="A199" i="2"/>
  <c r="A329" i="7"/>
  <c r="C332" i="7"/>
  <c r="A201" i="2" l="1"/>
  <c r="C203" i="2"/>
  <c r="A332" i="7"/>
  <c r="C334" i="7"/>
  <c r="A203" i="2" l="1"/>
  <c r="C205" i="2"/>
  <c r="C336" i="7"/>
  <c r="A334" i="7"/>
  <c r="C208" i="2" l="1"/>
  <c r="A205" i="2"/>
  <c r="A336" i="7"/>
  <c r="C338" i="7"/>
  <c r="A208" i="2" l="1"/>
  <c r="C210" i="2"/>
  <c r="A338" i="7"/>
  <c r="C340" i="7"/>
  <c r="A210" i="2" l="1"/>
  <c r="C212" i="2"/>
  <c r="A340" i="7"/>
  <c r="C342" i="7"/>
  <c r="A212" i="2" l="1"/>
  <c r="C214" i="2"/>
  <c r="C344" i="7"/>
  <c r="A342" i="7"/>
  <c r="A214" i="2" l="1"/>
  <c r="C216" i="2"/>
  <c r="C346" i="7"/>
  <c r="A344" i="7"/>
  <c r="C218" i="2" l="1"/>
  <c r="A216" i="2"/>
  <c r="C349" i="7"/>
  <c r="A346" i="7"/>
  <c r="A218" i="2" l="1"/>
  <c r="C220" i="2"/>
  <c r="A349" i="7"/>
  <c r="C351" i="7"/>
  <c r="A220" i="2" l="1"/>
  <c r="C222" i="2"/>
  <c r="C353" i="7"/>
  <c r="A351" i="7"/>
  <c r="C225" i="2" l="1"/>
  <c r="A222" i="2"/>
  <c r="C355" i="7"/>
  <c r="A353" i="7"/>
  <c r="A225" i="2" l="1"/>
  <c r="C227" i="2"/>
  <c r="C357" i="7"/>
  <c r="A355" i="7"/>
  <c r="A227" i="2" l="1"/>
  <c r="C229" i="2"/>
  <c r="C359" i="7"/>
  <c r="A357" i="7"/>
  <c r="A229" i="2" l="1"/>
  <c r="C231" i="2"/>
  <c r="C361" i="7"/>
  <c r="A359" i="7"/>
  <c r="C233" i="2" l="1"/>
  <c r="A231" i="2"/>
  <c r="C363" i="7"/>
  <c r="A361" i="7"/>
  <c r="C235" i="2" l="1"/>
  <c r="A233" i="2"/>
  <c r="A363" i="7"/>
  <c r="C367" i="7"/>
  <c r="C237" i="2" l="1"/>
  <c r="A235" i="2"/>
  <c r="A367" i="7"/>
  <c r="C369" i="7"/>
  <c r="C239" i="2" l="1"/>
  <c r="A237" i="2"/>
  <c r="A369" i="7"/>
  <c r="C371" i="7"/>
  <c r="A239" i="2" l="1"/>
  <c r="C242" i="2"/>
  <c r="C373" i="7"/>
  <c r="A371" i="7"/>
  <c r="A242" i="2" l="1"/>
  <c r="C244" i="2"/>
  <c r="A373" i="7"/>
  <c r="C375" i="7"/>
  <c r="A244" i="2" l="1"/>
  <c r="C246" i="2"/>
  <c r="C377" i="7"/>
  <c r="A375" i="7"/>
  <c r="A246" i="2" l="1"/>
  <c r="C248" i="2"/>
  <c r="C379" i="7"/>
  <c r="A377" i="7"/>
  <c r="A248" i="2" l="1"/>
  <c r="C250" i="2"/>
  <c r="C381" i="7"/>
  <c r="A379" i="7"/>
  <c r="C252" i="2" l="1"/>
  <c r="A250" i="2"/>
  <c r="A381" i="7"/>
  <c r="C384" i="7"/>
  <c r="C254" i="2" l="1"/>
  <c r="A252" i="2"/>
  <c r="A384" i="7"/>
  <c r="C386" i="7"/>
  <c r="C256" i="2" l="1"/>
  <c r="A254" i="2"/>
  <c r="C388" i="7"/>
  <c r="A386" i="7"/>
  <c r="A256" i="2" l="1"/>
  <c r="C259" i="2"/>
  <c r="C390" i="7"/>
  <c r="A388" i="7"/>
  <c r="A259" i="2" l="1"/>
  <c r="C261" i="2"/>
  <c r="C392" i="7"/>
  <c r="A390" i="7"/>
  <c r="A261" i="2" l="1"/>
  <c r="C263" i="2"/>
  <c r="C394" i="7"/>
  <c r="A392" i="7"/>
  <c r="A263" i="2" l="1"/>
  <c r="C265" i="2"/>
  <c r="A394" i="7"/>
  <c r="C396" i="7"/>
  <c r="C267" i="2" l="1"/>
  <c r="A265" i="2"/>
  <c r="A396" i="7"/>
  <c r="C398" i="7"/>
  <c r="A267" i="2" l="1"/>
  <c r="C269" i="2"/>
  <c r="A398" i="7"/>
  <c r="C401" i="7"/>
  <c r="A269" i="2" l="1"/>
  <c r="C271" i="2"/>
  <c r="A401" i="7"/>
  <c r="C403" i="7"/>
  <c r="A271" i="2" l="1"/>
  <c r="C273" i="2"/>
  <c r="A403" i="7"/>
  <c r="C405" i="7"/>
  <c r="A273" i="2" l="1"/>
  <c r="C276" i="2"/>
  <c r="A405" i="7"/>
  <c r="C407" i="7"/>
  <c r="A276" i="2" l="1"/>
  <c r="C278" i="2"/>
  <c r="A407" i="7"/>
  <c r="C409" i="7"/>
  <c r="A278" i="2" l="1"/>
  <c r="C280" i="2"/>
  <c r="C411" i="7"/>
  <c r="A409" i="7"/>
  <c r="A280" i="2" l="1"/>
  <c r="C282" i="2"/>
  <c r="A411" i="7"/>
  <c r="C413" i="7"/>
  <c r="C284" i="2" l="1"/>
  <c r="A282" i="2"/>
  <c r="C415" i="7"/>
  <c r="A413" i="7"/>
  <c r="C286" i="2" l="1"/>
  <c r="A284" i="2"/>
  <c r="C419" i="7"/>
  <c r="A415" i="7"/>
  <c r="C288" i="2" l="1"/>
  <c r="A286" i="2"/>
  <c r="A419" i="7"/>
  <c r="C421" i="7"/>
  <c r="C290" i="2" l="1"/>
  <c r="A288" i="2"/>
  <c r="C423" i="7"/>
  <c r="A421" i="7"/>
  <c r="A290" i="2" l="1"/>
  <c r="C293" i="2"/>
  <c r="C425" i="7"/>
  <c r="A423" i="7"/>
  <c r="A293" i="2" l="1"/>
  <c r="C295" i="2"/>
  <c r="A425" i="7"/>
  <c r="C427" i="7"/>
  <c r="A295" i="2" l="1"/>
  <c r="C297" i="2"/>
  <c r="C429" i="7"/>
  <c r="A427" i="7"/>
  <c r="A297" i="2" l="1"/>
  <c r="C299" i="2"/>
  <c r="A429" i="7"/>
  <c r="C431" i="7"/>
  <c r="C301" i="2" l="1"/>
  <c r="A299" i="2"/>
  <c r="A431" i="7"/>
  <c r="C433" i="7"/>
  <c r="A301" i="2" l="1"/>
  <c r="C303" i="2"/>
  <c r="A433" i="7"/>
  <c r="C436" i="7"/>
  <c r="C438" i="7" s="1"/>
  <c r="A438" i="7" s="1"/>
  <c r="C305" i="2" l="1"/>
  <c r="A303" i="2"/>
  <c r="A436" i="7"/>
  <c r="C440" i="7"/>
  <c r="C307" i="2" l="1"/>
  <c r="A305" i="2"/>
  <c r="A440" i="7"/>
  <c r="C442" i="7"/>
  <c r="A307" i="2" l="1"/>
  <c r="C310" i="2"/>
  <c r="A442" i="7"/>
  <c r="C444" i="7"/>
  <c r="A310" i="2" l="1"/>
  <c r="C312" i="2"/>
  <c r="A444" i="7"/>
  <c r="C446" i="7"/>
  <c r="C314" i="2" l="1"/>
  <c r="A312" i="2"/>
  <c r="A446" i="7"/>
  <c r="C448" i="7"/>
  <c r="A314" i="2" l="1"/>
  <c r="C316" i="2"/>
  <c r="A448" i="7"/>
  <c r="C450" i="7"/>
  <c r="C318" i="2" l="1"/>
  <c r="A316" i="2"/>
  <c r="A450" i="7"/>
  <c r="C453" i="7"/>
  <c r="C455" i="7" s="1"/>
  <c r="A455" i="7" s="1"/>
  <c r="A318" i="2" l="1"/>
  <c r="C320" i="2"/>
  <c r="C457" i="7"/>
  <c r="A453" i="7"/>
  <c r="C322" i="2" l="1"/>
  <c r="A320" i="2"/>
  <c r="A457" i="7"/>
  <c r="C459" i="7"/>
  <c r="C324" i="2" l="1"/>
  <c r="A322" i="2"/>
  <c r="C461" i="7"/>
  <c r="A459" i="7"/>
  <c r="A324" i="2" l="1"/>
  <c r="C327" i="2"/>
  <c r="A461" i="7"/>
  <c r="A327" i="2" l="1"/>
  <c r="C329" i="2"/>
  <c r="A329" i="2" l="1"/>
  <c r="C331" i="2"/>
  <c r="A331" i="2" l="1"/>
  <c r="C333" i="2"/>
  <c r="C335" i="2" l="1"/>
  <c r="A333" i="2"/>
  <c r="A335" i="2" l="1"/>
  <c r="C337" i="2"/>
  <c r="A337" i="2" l="1"/>
  <c r="C339" i="2"/>
  <c r="A339" i="2" l="1"/>
  <c r="C341" i="2"/>
  <c r="A341" i="2" l="1"/>
  <c r="C344" i="2"/>
  <c r="A344" i="2" l="1"/>
  <c r="C346" i="2"/>
  <c r="A346" i="2" l="1"/>
  <c r="C348" i="2"/>
  <c r="A348" i="2" l="1"/>
  <c r="C350" i="2"/>
  <c r="C352" i="2" l="1"/>
  <c r="A350" i="2"/>
  <c r="A352" i="2" l="1"/>
  <c r="C354" i="2"/>
  <c r="C356" i="2" l="1"/>
  <c r="A354" i="2"/>
  <c r="C358" i="2" l="1"/>
  <c r="A356" i="2"/>
  <c r="A358" i="2" l="1"/>
  <c r="C361" i="2"/>
  <c r="A361" i="2" l="1"/>
  <c r="C363" i="2"/>
  <c r="C365" i="2" l="1"/>
  <c r="A363" i="2"/>
  <c r="A365" i="2" l="1"/>
  <c r="C367" i="2"/>
  <c r="C369" i="2" l="1"/>
  <c r="A367" i="2"/>
  <c r="A369" i="2" l="1"/>
  <c r="C371" i="2"/>
  <c r="C373" i="2" l="1"/>
  <c r="A371" i="2"/>
  <c r="C375" i="2" l="1"/>
  <c r="A373" i="2"/>
  <c r="A375" i="2" l="1"/>
  <c r="C378" i="2"/>
  <c r="A378" i="2" l="1"/>
  <c r="C380" i="2"/>
  <c r="A380" i="2" l="1"/>
  <c r="C382" i="2"/>
  <c r="A382" i="2" l="1"/>
  <c r="C384" i="2"/>
  <c r="C386" i="2" l="1"/>
  <c r="A384" i="2"/>
  <c r="A386" i="2" l="1"/>
  <c r="C388" i="2"/>
  <c r="C390" i="2" l="1"/>
  <c r="A388" i="2"/>
  <c r="C392" i="2" l="1"/>
  <c r="A390" i="2"/>
  <c r="A392" i="2" l="1"/>
  <c r="C395" i="2"/>
  <c r="A395" i="2" l="1"/>
  <c r="C397" i="2"/>
  <c r="C399" i="2" l="1"/>
  <c r="A399" i="2" s="1"/>
  <c r="A397" i="2"/>
</calcChain>
</file>

<file path=xl/sharedStrings.xml><?xml version="1.0" encoding="utf-8"?>
<sst xmlns="http://schemas.openxmlformats.org/spreadsheetml/2006/main" count="623" uniqueCount="543">
  <si>
    <t>30</t>
    <phoneticPr fontId="1"/>
  </si>
  <si>
    <t>40</t>
    <phoneticPr fontId="1"/>
  </si>
  <si>
    <t>50</t>
    <phoneticPr fontId="1"/>
  </si>
  <si>
    <t>60</t>
    <phoneticPr fontId="1"/>
  </si>
  <si>
    <t>70</t>
    <phoneticPr fontId="1"/>
  </si>
  <si>
    <t>A0</t>
    <phoneticPr fontId="1"/>
  </si>
  <si>
    <t>B0</t>
    <phoneticPr fontId="1"/>
  </si>
  <si>
    <t>C0</t>
    <phoneticPr fontId="1"/>
  </si>
  <si>
    <t>D0</t>
    <phoneticPr fontId="1"/>
  </si>
  <si>
    <t>格納番地</t>
    <rPh sb="0" eb="2">
      <t>カクノウ</t>
    </rPh>
    <rPh sb="2" eb="4">
      <t>バンチ</t>
    </rPh>
    <phoneticPr fontId="1"/>
  </si>
  <si>
    <t>文字コード</t>
    <rPh sb="0" eb="2">
      <t>モジ</t>
    </rPh>
    <phoneticPr fontId="1"/>
  </si>
  <si>
    <t>00200</t>
    <phoneticPr fontId="1"/>
  </si>
  <si>
    <t>2121</t>
    <phoneticPr fontId="1"/>
  </si>
  <si>
    <t>3021</t>
    <phoneticPr fontId="1"/>
  </si>
  <si>
    <t>3031</t>
    <phoneticPr fontId="1"/>
  </si>
  <si>
    <t>3041</t>
    <phoneticPr fontId="1"/>
  </si>
  <si>
    <t>3051</t>
    <phoneticPr fontId="1"/>
  </si>
  <si>
    <t>3061</t>
    <phoneticPr fontId="1"/>
  </si>
  <si>
    <t>3071</t>
    <phoneticPr fontId="1"/>
  </si>
  <si>
    <t>3123</t>
    <phoneticPr fontId="1"/>
  </si>
  <si>
    <t>3133</t>
    <phoneticPr fontId="1"/>
  </si>
  <si>
    <t>3143</t>
    <phoneticPr fontId="1"/>
  </si>
  <si>
    <t>3153</t>
    <phoneticPr fontId="1"/>
  </si>
  <si>
    <t>3163</t>
    <phoneticPr fontId="1"/>
  </si>
  <si>
    <t>3173</t>
    <phoneticPr fontId="1"/>
  </si>
  <si>
    <t>3225</t>
    <phoneticPr fontId="1"/>
  </si>
  <si>
    <t>3235</t>
    <phoneticPr fontId="1"/>
  </si>
  <si>
    <t>3245</t>
    <phoneticPr fontId="1"/>
  </si>
  <si>
    <t>3265</t>
    <phoneticPr fontId="1"/>
  </si>
  <si>
    <t>3275</t>
    <phoneticPr fontId="1"/>
  </si>
  <si>
    <t>3327</t>
    <phoneticPr fontId="1"/>
  </si>
  <si>
    <t>3337</t>
    <phoneticPr fontId="1"/>
  </si>
  <si>
    <t>3347</t>
    <phoneticPr fontId="1"/>
  </si>
  <si>
    <t>3357</t>
    <phoneticPr fontId="1"/>
  </si>
  <si>
    <t>3367</t>
    <phoneticPr fontId="1"/>
  </si>
  <si>
    <t>3377</t>
    <phoneticPr fontId="1"/>
  </si>
  <si>
    <t>3429</t>
    <phoneticPr fontId="1"/>
  </si>
  <si>
    <t>3439</t>
    <phoneticPr fontId="1"/>
  </si>
  <si>
    <t>3449</t>
    <phoneticPr fontId="1"/>
  </si>
  <si>
    <t>3459</t>
    <phoneticPr fontId="1"/>
  </si>
  <si>
    <t>3469</t>
    <phoneticPr fontId="1"/>
  </si>
  <si>
    <t>3479</t>
    <phoneticPr fontId="1"/>
  </si>
  <si>
    <t>352B</t>
    <phoneticPr fontId="1"/>
  </si>
  <si>
    <t>353B</t>
    <phoneticPr fontId="1"/>
  </si>
  <si>
    <t>354B</t>
    <phoneticPr fontId="1"/>
  </si>
  <si>
    <t>08000</t>
    <phoneticPr fontId="1"/>
  </si>
  <si>
    <t>355B</t>
    <phoneticPr fontId="1"/>
  </si>
  <si>
    <t>356B</t>
    <phoneticPr fontId="1"/>
  </si>
  <si>
    <t>357B</t>
    <phoneticPr fontId="1"/>
  </si>
  <si>
    <t>362D</t>
    <phoneticPr fontId="1"/>
  </si>
  <si>
    <t>363D</t>
    <phoneticPr fontId="1"/>
  </si>
  <si>
    <t>364D</t>
    <phoneticPr fontId="1"/>
  </si>
  <si>
    <t>365D</t>
    <phoneticPr fontId="1"/>
  </si>
  <si>
    <t>366D</t>
    <phoneticPr fontId="1"/>
  </si>
  <si>
    <t>367D</t>
    <phoneticPr fontId="1"/>
  </si>
  <si>
    <t>372F</t>
    <phoneticPr fontId="1"/>
  </si>
  <si>
    <t>373F</t>
    <phoneticPr fontId="1"/>
  </si>
  <si>
    <t>374F</t>
    <phoneticPr fontId="1"/>
  </si>
  <si>
    <t>375F</t>
    <phoneticPr fontId="1"/>
  </si>
  <si>
    <t>376F</t>
    <phoneticPr fontId="1"/>
  </si>
  <si>
    <t>3821</t>
    <phoneticPr fontId="1"/>
  </si>
  <si>
    <t>3831</t>
    <phoneticPr fontId="1"/>
  </si>
  <si>
    <t>3841</t>
    <phoneticPr fontId="1"/>
  </si>
  <si>
    <t>3851</t>
    <phoneticPr fontId="1"/>
  </si>
  <si>
    <t>3861</t>
    <phoneticPr fontId="1"/>
  </si>
  <si>
    <t>3871</t>
    <phoneticPr fontId="1"/>
  </si>
  <si>
    <t>3923</t>
    <phoneticPr fontId="1"/>
  </si>
  <si>
    <t>3933</t>
    <phoneticPr fontId="1"/>
  </si>
  <si>
    <t>3943</t>
    <phoneticPr fontId="1"/>
  </si>
  <si>
    <t>3953</t>
    <phoneticPr fontId="1"/>
  </si>
  <si>
    <t>3963</t>
    <phoneticPr fontId="1"/>
  </si>
  <si>
    <t>3973</t>
    <phoneticPr fontId="1"/>
  </si>
  <si>
    <t>3A25</t>
    <phoneticPr fontId="1"/>
  </si>
  <si>
    <t>3A35</t>
    <phoneticPr fontId="1"/>
  </si>
  <si>
    <t>3A45</t>
    <phoneticPr fontId="1"/>
  </si>
  <si>
    <t>3A55</t>
    <phoneticPr fontId="1"/>
  </si>
  <si>
    <t>3A65</t>
    <phoneticPr fontId="1"/>
  </si>
  <si>
    <t>3A75</t>
    <phoneticPr fontId="1"/>
  </si>
  <si>
    <t>3B27</t>
    <phoneticPr fontId="1"/>
  </si>
  <si>
    <t>3B37</t>
    <phoneticPr fontId="1"/>
  </si>
  <si>
    <t>3B47</t>
    <phoneticPr fontId="1"/>
  </si>
  <si>
    <t>3B57</t>
    <phoneticPr fontId="1"/>
  </si>
  <si>
    <t>3B67</t>
    <phoneticPr fontId="1"/>
  </si>
  <si>
    <t>3B77</t>
    <phoneticPr fontId="1"/>
  </si>
  <si>
    <t>3C29</t>
    <phoneticPr fontId="1"/>
  </si>
  <si>
    <t>3C39</t>
    <phoneticPr fontId="1"/>
  </si>
  <si>
    <t>3C49</t>
    <phoneticPr fontId="1"/>
  </si>
  <si>
    <t>3C59</t>
    <phoneticPr fontId="1"/>
  </si>
  <si>
    <t>3C69</t>
    <phoneticPr fontId="1"/>
  </si>
  <si>
    <t>3C79</t>
    <phoneticPr fontId="1"/>
  </si>
  <si>
    <t>3D2B</t>
    <phoneticPr fontId="1"/>
  </si>
  <si>
    <t>3D3B</t>
    <phoneticPr fontId="1"/>
  </si>
  <si>
    <t>3D4B</t>
    <phoneticPr fontId="1"/>
  </si>
  <si>
    <t>3D5B</t>
    <phoneticPr fontId="1"/>
  </si>
  <si>
    <t>3D6B</t>
    <phoneticPr fontId="1"/>
  </si>
  <si>
    <t>3D7B</t>
    <phoneticPr fontId="1"/>
  </si>
  <si>
    <t>3E2D</t>
    <phoneticPr fontId="1"/>
  </si>
  <si>
    <t>3E3D</t>
    <phoneticPr fontId="1"/>
  </si>
  <si>
    <t>3E5D</t>
    <phoneticPr fontId="1"/>
  </si>
  <si>
    <t>3E6D</t>
    <phoneticPr fontId="1"/>
  </si>
  <si>
    <t>3E7D</t>
    <phoneticPr fontId="1"/>
  </si>
  <si>
    <t>3F2F</t>
    <phoneticPr fontId="1"/>
  </si>
  <si>
    <t>3F3F</t>
    <phoneticPr fontId="1"/>
  </si>
  <si>
    <t>3F4F</t>
    <phoneticPr fontId="1"/>
  </si>
  <si>
    <t>3F5F</t>
    <phoneticPr fontId="1"/>
  </si>
  <si>
    <t>3F6F</t>
    <phoneticPr fontId="1"/>
  </si>
  <si>
    <t>4021</t>
    <phoneticPr fontId="1"/>
  </si>
  <si>
    <t>4031</t>
    <phoneticPr fontId="1"/>
  </si>
  <si>
    <t>4041</t>
    <phoneticPr fontId="1"/>
  </si>
  <si>
    <t>4051</t>
    <phoneticPr fontId="1"/>
  </si>
  <si>
    <t>4061</t>
    <phoneticPr fontId="1"/>
  </si>
  <si>
    <t>4071</t>
    <phoneticPr fontId="1"/>
  </si>
  <si>
    <t>4123</t>
    <phoneticPr fontId="1"/>
  </si>
  <si>
    <t>4133</t>
    <phoneticPr fontId="1"/>
  </si>
  <si>
    <t>4153</t>
    <phoneticPr fontId="1"/>
  </si>
  <si>
    <t>4163</t>
    <phoneticPr fontId="1"/>
  </si>
  <si>
    <t>4173</t>
    <phoneticPr fontId="1"/>
  </si>
  <si>
    <t>4225</t>
    <phoneticPr fontId="1"/>
  </si>
  <si>
    <t>4235</t>
    <phoneticPr fontId="1"/>
  </si>
  <si>
    <t>4245</t>
    <phoneticPr fontId="1"/>
  </si>
  <si>
    <t>4255</t>
    <phoneticPr fontId="1"/>
  </si>
  <si>
    <t>4275</t>
    <phoneticPr fontId="1"/>
  </si>
  <si>
    <t>4265</t>
    <phoneticPr fontId="1"/>
  </si>
  <si>
    <t>4327</t>
    <phoneticPr fontId="1"/>
  </si>
  <si>
    <t>4337</t>
    <phoneticPr fontId="1"/>
  </si>
  <si>
    <t>4347</t>
    <phoneticPr fontId="1"/>
  </si>
  <si>
    <t>4357</t>
    <phoneticPr fontId="1"/>
  </si>
  <si>
    <t>4367</t>
    <phoneticPr fontId="1"/>
  </si>
  <si>
    <t>4377</t>
    <phoneticPr fontId="1"/>
  </si>
  <si>
    <t>4429</t>
    <phoneticPr fontId="1"/>
  </si>
  <si>
    <t>4439</t>
    <phoneticPr fontId="1"/>
  </si>
  <si>
    <t>4449</t>
    <phoneticPr fontId="1"/>
  </si>
  <si>
    <t>4459</t>
    <phoneticPr fontId="1"/>
  </si>
  <si>
    <t>4469</t>
    <phoneticPr fontId="1"/>
  </si>
  <si>
    <t>4479</t>
    <phoneticPr fontId="1"/>
  </si>
  <si>
    <t>452B</t>
    <phoneticPr fontId="1"/>
  </si>
  <si>
    <t>453B</t>
    <phoneticPr fontId="1"/>
  </si>
  <si>
    <t>454B</t>
    <phoneticPr fontId="1"/>
  </si>
  <si>
    <t>455B</t>
    <phoneticPr fontId="1"/>
  </si>
  <si>
    <t>456B</t>
    <phoneticPr fontId="1"/>
  </si>
  <si>
    <t>457B</t>
    <phoneticPr fontId="1"/>
  </si>
  <si>
    <t>462D</t>
    <phoneticPr fontId="1"/>
  </si>
  <si>
    <t>463D</t>
    <phoneticPr fontId="1"/>
  </si>
  <si>
    <t>464D</t>
    <phoneticPr fontId="1"/>
  </si>
  <si>
    <t>465D</t>
    <phoneticPr fontId="1"/>
  </si>
  <si>
    <t>466D</t>
    <phoneticPr fontId="1"/>
  </si>
  <si>
    <t>467D</t>
    <phoneticPr fontId="1"/>
  </si>
  <si>
    <t>472F</t>
    <phoneticPr fontId="1"/>
  </si>
  <si>
    <t>473F</t>
    <phoneticPr fontId="1"/>
  </si>
  <si>
    <t>474F</t>
    <phoneticPr fontId="1"/>
  </si>
  <si>
    <t>475F</t>
    <phoneticPr fontId="1"/>
  </si>
  <si>
    <t>476F</t>
    <phoneticPr fontId="1"/>
  </si>
  <si>
    <t>4821</t>
    <phoneticPr fontId="1"/>
  </si>
  <si>
    <t>4831</t>
    <phoneticPr fontId="1"/>
  </si>
  <si>
    <t>4841</t>
    <phoneticPr fontId="1"/>
  </si>
  <si>
    <t>4851</t>
    <phoneticPr fontId="1"/>
  </si>
  <si>
    <t>4861</t>
    <phoneticPr fontId="1"/>
  </si>
  <si>
    <t>4871</t>
    <phoneticPr fontId="1"/>
  </si>
  <si>
    <t>4923</t>
    <phoneticPr fontId="1"/>
  </si>
  <si>
    <t>4933</t>
    <phoneticPr fontId="1"/>
  </si>
  <si>
    <t>4943</t>
    <phoneticPr fontId="1"/>
  </si>
  <si>
    <t>4953</t>
    <phoneticPr fontId="1"/>
  </si>
  <si>
    <t>4963</t>
    <phoneticPr fontId="1"/>
  </si>
  <si>
    <t>4973</t>
    <phoneticPr fontId="1"/>
  </si>
  <si>
    <t>4A25</t>
    <phoneticPr fontId="1"/>
  </si>
  <si>
    <t>4A35</t>
    <phoneticPr fontId="1"/>
  </si>
  <si>
    <t>4A45</t>
    <phoneticPr fontId="1"/>
  </si>
  <si>
    <t>4A55</t>
    <phoneticPr fontId="1"/>
  </si>
  <si>
    <t>4A65</t>
    <phoneticPr fontId="1"/>
  </si>
  <si>
    <t>4A75</t>
    <phoneticPr fontId="1"/>
  </si>
  <si>
    <t>4B27</t>
    <phoneticPr fontId="1"/>
  </si>
  <si>
    <t>4B37</t>
    <phoneticPr fontId="1"/>
  </si>
  <si>
    <t>4B47</t>
    <phoneticPr fontId="1"/>
  </si>
  <si>
    <t>4B57</t>
    <phoneticPr fontId="1"/>
  </si>
  <si>
    <t>4B67</t>
    <phoneticPr fontId="1"/>
  </si>
  <si>
    <t>4B77</t>
    <phoneticPr fontId="1"/>
  </si>
  <si>
    <t>4C29</t>
    <phoneticPr fontId="1"/>
  </si>
  <si>
    <t>4C39</t>
    <phoneticPr fontId="1"/>
  </si>
  <si>
    <t>4C49</t>
    <phoneticPr fontId="1"/>
  </si>
  <si>
    <t>4C59</t>
    <phoneticPr fontId="1"/>
  </si>
  <si>
    <t>4C69</t>
    <phoneticPr fontId="1"/>
  </si>
  <si>
    <t>4C79</t>
    <phoneticPr fontId="1"/>
  </si>
  <si>
    <t>4D2B</t>
    <phoneticPr fontId="1"/>
  </si>
  <si>
    <t>4D3B</t>
    <phoneticPr fontId="1"/>
  </si>
  <si>
    <t>4D4B</t>
    <phoneticPr fontId="1"/>
  </si>
  <si>
    <t>4D5B</t>
    <phoneticPr fontId="1"/>
  </si>
  <si>
    <t>4D6B</t>
    <phoneticPr fontId="1"/>
  </si>
  <si>
    <t>4D7B</t>
    <phoneticPr fontId="1"/>
  </si>
  <si>
    <t>4E2D</t>
    <phoneticPr fontId="1"/>
  </si>
  <si>
    <t>4E3D</t>
    <phoneticPr fontId="1"/>
  </si>
  <si>
    <t>4E4D</t>
    <phoneticPr fontId="1"/>
  </si>
  <si>
    <t>4E5D</t>
    <phoneticPr fontId="1"/>
  </si>
  <si>
    <t>4E6D</t>
    <phoneticPr fontId="1"/>
  </si>
  <si>
    <t>4E7D</t>
    <phoneticPr fontId="1"/>
  </si>
  <si>
    <t>4F2F</t>
    <phoneticPr fontId="1"/>
  </si>
  <si>
    <t>4F3F</t>
    <phoneticPr fontId="1"/>
  </si>
  <si>
    <t>4F4F</t>
    <phoneticPr fontId="1"/>
  </si>
  <si>
    <t>4143</t>
    <phoneticPr fontId="1"/>
  </si>
  <si>
    <t>2131</t>
    <phoneticPr fontId="1"/>
  </si>
  <si>
    <t>2141</t>
    <phoneticPr fontId="1"/>
  </si>
  <si>
    <t>2151</t>
    <phoneticPr fontId="1"/>
  </si>
  <si>
    <t>2161</t>
    <phoneticPr fontId="1"/>
  </si>
  <si>
    <t>2171</t>
    <phoneticPr fontId="1"/>
  </si>
  <si>
    <t>20</t>
    <phoneticPr fontId="1"/>
  </si>
  <si>
    <t>3255</t>
    <phoneticPr fontId="1"/>
  </si>
  <si>
    <t>3E4D</t>
    <phoneticPr fontId="1"/>
  </si>
  <si>
    <t>㋿</t>
    <phoneticPr fontId="1"/>
  </si>
  <si>
    <t>20000</t>
    <phoneticPr fontId="1"/>
  </si>
  <si>
    <t>5021</t>
    <phoneticPr fontId="1"/>
  </si>
  <si>
    <t>5031</t>
    <phoneticPr fontId="1"/>
  </si>
  <si>
    <t>5041</t>
    <phoneticPr fontId="1"/>
  </si>
  <si>
    <t>5051</t>
    <phoneticPr fontId="1"/>
  </si>
  <si>
    <t>5061</t>
    <phoneticPr fontId="1"/>
  </si>
  <si>
    <t>5071</t>
    <phoneticPr fontId="1"/>
  </si>
  <si>
    <t>5123</t>
    <phoneticPr fontId="1"/>
  </si>
  <si>
    <t>5153</t>
    <phoneticPr fontId="1"/>
  </si>
  <si>
    <t>20200</t>
    <phoneticPr fontId="1"/>
  </si>
  <si>
    <t>20400</t>
    <phoneticPr fontId="1"/>
  </si>
  <si>
    <t>20600</t>
    <phoneticPr fontId="1"/>
  </si>
  <si>
    <t>20800</t>
    <phoneticPr fontId="1"/>
  </si>
  <si>
    <t>20A00</t>
    <phoneticPr fontId="1"/>
  </si>
  <si>
    <t>20C00</t>
    <phoneticPr fontId="1"/>
  </si>
  <si>
    <t>20E00</t>
    <phoneticPr fontId="1"/>
  </si>
  <si>
    <t>5143</t>
    <phoneticPr fontId="1"/>
  </si>
  <si>
    <t>5163</t>
    <phoneticPr fontId="1"/>
  </si>
  <si>
    <t>5173</t>
    <phoneticPr fontId="1"/>
  </si>
  <si>
    <t>5235</t>
    <phoneticPr fontId="1"/>
  </si>
  <si>
    <t>5245</t>
    <phoneticPr fontId="1"/>
  </si>
  <si>
    <t>5255</t>
    <phoneticPr fontId="1"/>
  </si>
  <si>
    <t>21000</t>
    <phoneticPr fontId="1"/>
  </si>
  <si>
    <t>21200</t>
    <phoneticPr fontId="1"/>
  </si>
  <si>
    <t>21400</t>
    <phoneticPr fontId="1"/>
  </si>
  <si>
    <t>21600</t>
    <phoneticPr fontId="1"/>
  </si>
  <si>
    <t>21800</t>
    <phoneticPr fontId="1"/>
  </si>
  <si>
    <t>21A00</t>
    <phoneticPr fontId="1"/>
  </si>
  <si>
    <t>21C00</t>
    <phoneticPr fontId="1"/>
  </si>
  <si>
    <t>21E00</t>
    <phoneticPr fontId="1"/>
  </si>
  <si>
    <t>22000</t>
    <phoneticPr fontId="1"/>
  </si>
  <si>
    <t>22200</t>
    <phoneticPr fontId="1"/>
  </si>
  <si>
    <t>22400</t>
    <phoneticPr fontId="1"/>
  </si>
  <si>
    <t>22600</t>
    <phoneticPr fontId="1"/>
  </si>
  <si>
    <t>22800</t>
    <phoneticPr fontId="1"/>
  </si>
  <si>
    <t>22A00</t>
    <phoneticPr fontId="1"/>
  </si>
  <si>
    <t>22C00</t>
    <phoneticPr fontId="1"/>
  </si>
  <si>
    <t>22E00</t>
    <phoneticPr fontId="1"/>
  </si>
  <si>
    <t>23000</t>
    <phoneticPr fontId="1"/>
  </si>
  <si>
    <t>23200</t>
    <phoneticPr fontId="1"/>
  </si>
  <si>
    <t>23400</t>
    <phoneticPr fontId="1"/>
  </si>
  <si>
    <t>23600</t>
    <phoneticPr fontId="1"/>
  </si>
  <si>
    <t>23800</t>
    <phoneticPr fontId="1"/>
  </si>
  <si>
    <t>23A00</t>
    <phoneticPr fontId="1"/>
  </si>
  <si>
    <t>23C00</t>
    <phoneticPr fontId="1"/>
  </si>
  <si>
    <t>24000</t>
    <phoneticPr fontId="1"/>
  </si>
  <si>
    <t>24200</t>
    <phoneticPr fontId="1"/>
  </si>
  <si>
    <t>24400</t>
    <phoneticPr fontId="1"/>
  </si>
  <si>
    <t>24600</t>
    <phoneticPr fontId="1"/>
  </si>
  <si>
    <t>24800</t>
    <phoneticPr fontId="1"/>
  </si>
  <si>
    <t>24A00</t>
    <phoneticPr fontId="1"/>
  </si>
  <si>
    <t>24C00</t>
    <phoneticPr fontId="1"/>
  </si>
  <si>
    <t>24E00</t>
    <phoneticPr fontId="1"/>
  </si>
  <si>
    <t>5327</t>
    <phoneticPr fontId="1"/>
  </si>
  <si>
    <t>5337</t>
    <phoneticPr fontId="1"/>
  </si>
  <si>
    <t>5347</t>
    <phoneticPr fontId="1"/>
  </si>
  <si>
    <t>5357</t>
    <phoneticPr fontId="1"/>
  </si>
  <si>
    <t>5367</t>
    <phoneticPr fontId="1"/>
  </si>
  <si>
    <t>5377</t>
    <phoneticPr fontId="1"/>
  </si>
  <si>
    <t>5429</t>
    <phoneticPr fontId="1"/>
  </si>
  <si>
    <t>5439</t>
    <phoneticPr fontId="1"/>
  </si>
  <si>
    <t>5449</t>
    <phoneticPr fontId="1"/>
  </si>
  <si>
    <t>5459</t>
    <phoneticPr fontId="1"/>
  </si>
  <si>
    <t>5469</t>
    <phoneticPr fontId="1"/>
  </si>
  <si>
    <t>5479</t>
    <phoneticPr fontId="1"/>
  </si>
  <si>
    <t>552B</t>
    <phoneticPr fontId="1"/>
  </si>
  <si>
    <t>553B</t>
    <phoneticPr fontId="1"/>
  </si>
  <si>
    <t>554B</t>
    <phoneticPr fontId="1"/>
  </si>
  <si>
    <t>555B</t>
    <phoneticPr fontId="1"/>
  </si>
  <si>
    <t>556B</t>
    <phoneticPr fontId="1"/>
  </si>
  <si>
    <t>557B</t>
    <phoneticPr fontId="1"/>
  </si>
  <si>
    <t>562D</t>
    <phoneticPr fontId="1"/>
  </si>
  <si>
    <t>563D</t>
    <phoneticPr fontId="1"/>
  </si>
  <si>
    <t>564D</t>
    <phoneticPr fontId="1"/>
  </si>
  <si>
    <t>25000</t>
    <phoneticPr fontId="1"/>
  </si>
  <si>
    <t>572F</t>
    <phoneticPr fontId="1"/>
  </si>
  <si>
    <t>573F</t>
    <phoneticPr fontId="1"/>
  </si>
  <si>
    <t>574F</t>
    <phoneticPr fontId="1"/>
  </si>
  <si>
    <t>575F</t>
    <phoneticPr fontId="1"/>
  </si>
  <si>
    <t>576F</t>
    <phoneticPr fontId="1"/>
  </si>
  <si>
    <t>5821</t>
    <phoneticPr fontId="1"/>
  </si>
  <si>
    <t>5831</t>
    <phoneticPr fontId="1"/>
  </si>
  <si>
    <t>5841</t>
    <phoneticPr fontId="1"/>
  </si>
  <si>
    <t>5851</t>
    <phoneticPr fontId="1"/>
  </si>
  <si>
    <t>5861</t>
    <phoneticPr fontId="1"/>
  </si>
  <si>
    <t>5871</t>
    <phoneticPr fontId="1"/>
  </si>
  <si>
    <t>5923</t>
    <phoneticPr fontId="1"/>
  </si>
  <si>
    <t>5933</t>
    <phoneticPr fontId="1"/>
  </si>
  <si>
    <t>5943</t>
    <phoneticPr fontId="1"/>
  </si>
  <si>
    <t>5953</t>
    <phoneticPr fontId="1"/>
  </si>
  <si>
    <t>5963</t>
    <phoneticPr fontId="1"/>
  </si>
  <si>
    <t>5973</t>
    <phoneticPr fontId="1"/>
  </si>
  <si>
    <t>5A25</t>
    <phoneticPr fontId="1"/>
  </si>
  <si>
    <t>5A35</t>
    <phoneticPr fontId="1"/>
  </si>
  <si>
    <t>5A45</t>
    <phoneticPr fontId="1"/>
  </si>
  <si>
    <t>5A55</t>
    <phoneticPr fontId="1"/>
  </si>
  <si>
    <t>5A65</t>
    <phoneticPr fontId="1"/>
  </si>
  <si>
    <t>5A75</t>
    <phoneticPr fontId="1"/>
  </si>
  <si>
    <t>5B27</t>
    <phoneticPr fontId="1"/>
  </si>
  <si>
    <t>5B37</t>
    <phoneticPr fontId="1"/>
  </si>
  <si>
    <t>5B47</t>
    <phoneticPr fontId="1"/>
  </si>
  <si>
    <t>5B57</t>
    <phoneticPr fontId="1"/>
  </si>
  <si>
    <t>5B67</t>
    <phoneticPr fontId="1"/>
  </si>
  <si>
    <t>5B77</t>
    <phoneticPr fontId="1"/>
  </si>
  <si>
    <t>5C29</t>
    <phoneticPr fontId="1"/>
  </si>
  <si>
    <t>5C39</t>
    <phoneticPr fontId="1"/>
  </si>
  <si>
    <t>5C49</t>
    <phoneticPr fontId="1"/>
  </si>
  <si>
    <t>5C59</t>
    <phoneticPr fontId="1"/>
  </si>
  <si>
    <t>5C69</t>
    <phoneticPr fontId="1"/>
  </si>
  <si>
    <t>5C79</t>
    <phoneticPr fontId="1"/>
  </si>
  <si>
    <t>5D2B</t>
    <phoneticPr fontId="1"/>
  </si>
  <si>
    <t>5D3B</t>
    <phoneticPr fontId="1"/>
  </si>
  <si>
    <t>5D4B</t>
    <phoneticPr fontId="1"/>
  </si>
  <si>
    <t>5D5B</t>
    <phoneticPr fontId="1"/>
  </si>
  <si>
    <t>5D6B</t>
    <phoneticPr fontId="1"/>
  </si>
  <si>
    <t>5D7B</t>
    <phoneticPr fontId="1"/>
  </si>
  <si>
    <t>5E2D</t>
    <phoneticPr fontId="1"/>
  </si>
  <si>
    <t>5E3D</t>
    <phoneticPr fontId="1"/>
  </si>
  <si>
    <t>5E4D</t>
    <phoneticPr fontId="1"/>
  </si>
  <si>
    <t>5E5D</t>
    <phoneticPr fontId="1"/>
  </si>
  <si>
    <t>5E6D</t>
    <phoneticPr fontId="1"/>
  </si>
  <si>
    <t>5E7D</t>
    <phoneticPr fontId="1"/>
  </si>
  <si>
    <t>5F2F</t>
    <phoneticPr fontId="1"/>
  </si>
  <si>
    <t>5F3F</t>
    <phoneticPr fontId="1"/>
  </si>
  <si>
    <t>5F4F</t>
    <phoneticPr fontId="1"/>
  </si>
  <si>
    <t>5F5F</t>
    <phoneticPr fontId="1"/>
  </si>
  <si>
    <t>5F6F</t>
    <phoneticPr fontId="1"/>
  </si>
  <si>
    <t>6021</t>
    <phoneticPr fontId="1"/>
  </si>
  <si>
    <t>6031</t>
    <phoneticPr fontId="1"/>
  </si>
  <si>
    <t>6041</t>
    <phoneticPr fontId="1"/>
  </si>
  <si>
    <t>6051</t>
    <phoneticPr fontId="1"/>
  </si>
  <si>
    <t>6071</t>
    <phoneticPr fontId="1"/>
  </si>
  <si>
    <t>6123</t>
    <phoneticPr fontId="1"/>
  </si>
  <si>
    <t>6133</t>
    <phoneticPr fontId="1"/>
  </si>
  <si>
    <t>6143</t>
    <phoneticPr fontId="1"/>
  </si>
  <si>
    <t>6153</t>
    <phoneticPr fontId="1"/>
  </si>
  <si>
    <t>6163</t>
    <phoneticPr fontId="1"/>
  </si>
  <si>
    <t>6173</t>
    <phoneticPr fontId="1"/>
  </si>
  <si>
    <t>6225</t>
    <phoneticPr fontId="1"/>
  </si>
  <si>
    <t>6235</t>
    <phoneticPr fontId="1"/>
  </si>
  <si>
    <t>6245</t>
    <phoneticPr fontId="1"/>
  </si>
  <si>
    <t>6255</t>
    <phoneticPr fontId="1"/>
  </si>
  <si>
    <t>6265</t>
    <phoneticPr fontId="1"/>
  </si>
  <si>
    <t>6275</t>
    <phoneticPr fontId="1"/>
  </si>
  <si>
    <t>6327</t>
    <phoneticPr fontId="1"/>
  </si>
  <si>
    <t>6337</t>
    <phoneticPr fontId="1"/>
  </si>
  <si>
    <t>6347</t>
    <phoneticPr fontId="1"/>
  </si>
  <si>
    <t>6357</t>
    <phoneticPr fontId="1"/>
  </si>
  <si>
    <t>6367</t>
    <phoneticPr fontId="1"/>
  </si>
  <si>
    <t>6377</t>
    <phoneticPr fontId="1"/>
  </si>
  <si>
    <t>6429</t>
    <phoneticPr fontId="1"/>
  </si>
  <si>
    <t>6439</t>
    <phoneticPr fontId="1"/>
  </si>
  <si>
    <t>6449</t>
    <phoneticPr fontId="1"/>
  </si>
  <si>
    <t>6459</t>
    <phoneticPr fontId="1"/>
  </si>
  <si>
    <t>6469</t>
    <phoneticPr fontId="1"/>
  </si>
  <si>
    <t>6479</t>
    <phoneticPr fontId="1"/>
  </si>
  <si>
    <t>652B</t>
    <phoneticPr fontId="1"/>
  </si>
  <si>
    <t>654B</t>
    <phoneticPr fontId="1"/>
  </si>
  <si>
    <t>655B</t>
    <phoneticPr fontId="1"/>
  </si>
  <si>
    <t>656B</t>
    <phoneticPr fontId="1"/>
  </si>
  <si>
    <t>657B</t>
    <phoneticPr fontId="1"/>
  </si>
  <si>
    <t>662D</t>
    <phoneticPr fontId="1"/>
  </si>
  <si>
    <t>663D</t>
    <phoneticPr fontId="1"/>
  </si>
  <si>
    <t>664D</t>
    <phoneticPr fontId="1"/>
  </si>
  <si>
    <t>665D</t>
    <phoneticPr fontId="1"/>
  </si>
  <si>
    <t>666D</t>
    <phoneticPr fontId="1"/>
  </si>
  <si>
    <t>667D</t>
    <phoneticPr fontId="1"/>
  </si>
  <si>
    <t>672F</t>
    <phoneticPr fontId="1"/>
  </si>
  <si>
    <t>673F</t>
    <phoneticPr fontId="1"/>
  </si>
  <si>
    <t>674F</t>
    <phoneticPr fontId="1"/>
  </si>
  <si>
    <t>675F</t>
    <phoneticPr fontId="1"/>
  </si>
  <si>
    <t>676F</t>
    <phoneticPr fontId="1"/>
  </si>
  <si>
    <t>6821</t>
    <phoneticPr fontId="1"/>
  </si>
  <si>
    <t>6831</t>
    <phoneticPr fontId="1"/>
  </si>
  <si>
    <t>6841</t>
    <phoneticPr fontId="1"/>
  </si>
  <si>
    <t>6851</t>
    <phoneticPr fontId="1"/>
  </si>
  <si>
    <t>6861</t>
    <phoneticPr fontId="1"/>
  </si>
  <si>
    <t>6871</t>
    <phoneticPr fontId="1"/>
  </si>
  <si>
    <t>6933</t>
    <phoneticPr fontId="1"/>
  </si>
  <si>
    <t>6943</t>
    <phoneticPr fontId="1"/>
  </si>
  <si>
    <t>6953</t>
    <phoneticPr fontId="1"/>
  </si>
  <si>
    <t>6963</t>
    <phoneticPr fontId="1"/>
  </si>
  <si>
    <t>6973</t>
    <phoneticPr fontId="1"/>
  </si>
  <si>
    <t>6A25</t>
    <phoneticPr fontId="1"/>
  </si>
  <si>
    <t>6A35</t>
    <phoneticPr fontId="1"/>
  </si>
  <si>
    <t>6A45</t>
    <phoneticPr fontId="1"/>
  </si>
  <si>
    <t>6A55</t>
    <phoneticPr fontId="1"/>
  </si>
  <si>
    <t>6A65</t>
    <phoneticPr fontId="1"/>
  </si>
  <si>
    <t>6A75</t>
    <phoneticPr fontId="1"/>
  </si>
  <si>
    <t>6B27</t>
    <phoneticPr fontId="1"/>
  </si>
  <si>
    <t>6B37</t>
    <phoneticPr fontId="1"/>
  </si>
  <si>
    <t>6B47</t>
    <phoneticPr fontId="1"/>
  </si>
  <si>
    <t>6B57</t>
    <phoneticPr fontId="1"/>
  </si>
  <si>
    <t>6B67</t>
    <phoneticPr fontId="1"/>
  </si>
  <si>
    <t>6B77</t>
    <phoneticPr fontId="1"/>
  </si>
  <si>
    <t>6C29</t>
    <phoneticPr fontId="1"/>
  </si>
  <si>
    <t>6C39</t>
    <phoneticPr fontId="1"/>
  </si>
  <si>
    <t>6C49</t>
    <phoneticPr fontId="1"/>
  </si>
  <si>
    <t>6C59</t>
    <phoneticPr fontId="1"/>
  </si>
  <si>
    <t>6C69</t>
    <phoneticPr fontId="1"/>
  </si>
  <si>
    <t>6C79</t>
    <phoneticPr fontId="1"/>
  </si>
  <si>
    <t>6D2B</t>
    <phoneticPr fontId="1"/>
  </si>
  <si>
    <t>6D3B</t>
    <phoneticPr fontId="1"/>
  </si>
  <si>
    <t>6D4B</t>
    <phoneticPr fontId="1"/>
  </si>
  <si>
    <t>6D5B</t>
    <phoneticPr fontId="1"/>
  </si>
  <si>
    <t>6D6B</t>
    <phoneticPr fontId="1"/>
  </si>
  <si>
    <t>6D7B</t>
    <phoneticPr fontId="1"/>
  </si>
  <si>
    <t>6E2D</t>
    <phoneticPr fontId="1"/>
  </si>
  <si>
    <t>6E3D</t>
    <phoneticPr fontId="1"/>
  </si>
  <si>
    <t>6E4D</t>
    <phoneticPr fontId="1"/>
  </si>
  <si>
    <t>6E5D</t>
    <phoneticPr fontId="1"/>
  </si>
  <si>
    <t>6E6D</t>
    <phoneticPr fontId="1"/>
  </si>
  <si>
    <t>6E7D</t>
    <phoneticPr fontId="1"/>
  </si>
  <si>
    <t>6F2F</t>
    <phoneticPr fontId="1"/>
  </si>
  <si>
    <t>6F3F</t>
    <phoneticPr fontId="1"/>
  </si>
  <si>
    <t>6061</t>
    <phoneticPr fontId="1"/>
  </si>
  <si>
    <t>5133</t>
    <phoneticPr fontId="1"/>
  </si>
  <si>
    <t>5225</t>
    <phoneticPr fontId="1"/>
  </si>
  <si>
    <t>5265</t>
    <phoneticPr fontId="1"/>
  </si>
  <si>
    <t>5275</t>
    <phoneticPr fontId="1"/>
  </si>
  <si>
    <t>632B</t>
    <phoneticPr fontId="1"/>
  </si>
  <si>
    <t>6F4F</t>
    <phoneticPr fontId="1"/>
  </si>
  <si>
    <t>6F5F</t>
    <phoneticPr fontId="1"/>
  </si>
  <si>
    <t>6F6F</t>
    <phoneticPr fontId="1"/>
  </si>
  <si>
    <t>7021</t>
    <phoneticPr fontId="1"/>
  </si>
  <si>
    <t>7031</t>
    <phoneticPr fontId="1"/>
  </si>
  <si>
    <t>7041</t>
    <phoneticPr fontId="1"/>
  </si>
  <si>
    <t>7051</t>
    <phoneticPr fontId="1"/>
  </si>
  <si>
    <t>7061</t>
    <phoneticPr fontId="1"/>
  </si>
  <si>
    <t>7071</t>
    <phoneticPr fontId="1"/>
  </si>
  <si>
    <t>7123</t>
    <phoneticPr fontId="1"/>
  </si>
  <si>
    <t>7133</t>
    <phoneticPr fontId="1"/>
  </si>
  <si>
    <t>7143</t>
    <phoneticPr fontId="1"/>
  </si>
  <si>
    <t>7153</t>
    <phoneticPr fontId="1"/>
  </si>
  <si>
    <t>7163</t>
    <phoneticPr fontId="1"/>
  </si>
  <si>
    <t>7173</t>
    <phoneticPr fontId="1"/>
  </si>
  <si>
    <t>7225</t>
    <phoneticPr fontId="1"/>
  </si>
  <si>
    <t>7235</t>
    <phoneticPr fontId="1"/>
  </si>
  <si>
    <t>7245</t>
    <phoneticPr fontId="1"/>
  </si>
  <si>
    <t>7255</t>
    <phoneticPr fontId="1"/>
  </si>
  <si>
    <t>7265</t>
    <phoneticPr fontId="1"/>
  </si>
  <si>
    <t>7275</t>
    <phoneticPr fontId="1"/>
  </si>
  <si>
    <t>7327</t>
    <phoneticPr fontId="1"/>
  </si>
  <si>
    <t>7337</t>
    <phoneticPr fontId="1"/>
  </si>
  <si>
    <t>7347</t>
    <phoneticPr fontId="1"/>
  </si>
  <si>
    <t>7357</t>
    <phoneticPr fontId="1"/>
  </si>
  <si>
    <t>7367</t>
    <phoneticPr fontId="1"/>
  </si>
  <si>
    <t>7377</t>
    <phoneticPr fontId="1"/>
  </si>
  <si>
    <t>7429</t>
    <phoneticPr fontId="1"/>
  </si>
  <si>
    <t>23E00</t>
    <phoneticPr fontId="1"/>
  </si>
  <si>
    <t>25200</t>
    <phoneticPr fontId="1"/>
  </si>
  <si>
    <t>2D21</t>
    <phoneticPr fontId="1"/>
  </si>
  <si>
    <t>2D31</t>
    <phoneticPr fontId="1"/>
  </si>
  <si>
    <t>2D41</t>
    <phoneticPr fontId="1"/>
  </si>
  <si>
    <t>2D51</t>
    <phoneticPr fontId="1"/>
  </si>
  <si>
    <t>2D61</t>
    <phoneticPr fontId="1"/>
  </si>
  <si>
    <t>2D71</t>
    <phoneticPr fontId="1"/>
  </si>
  <si>
    <t>2223</t>
    <phoneticPr fontId="1"/>
  </si>
  <si>
    <t>2233</t>
    <phoneticPr fontId="1"/>
  </si>
  <si>
    <t>2243</t>
    <phoneticPr fontId="1"/>
  </si>
  <si>
    <t>2253</t>
    <phoneticPr fontId="1"/>
  </si>
  <si>
    <t>2263</t>
    <phoneticPr fontId="1"/>
  </si>
  <si>
    <t>2273</t>
    <phoneticPr fontId="1"/>
  </si>
  <si>
    <t>2335</t>
    <phoneticPr fontId="1"/>
  </si>
  <si>
    <t>2325</t>
    <phoneticPr fontId="1"/>
  </si>
  <si>
    <t>2345</t>
    <phoneticPr fontId="1"/>
  </si>
  <si>
    <t>2355</t>
    <phoneticPr fontId="1"/>
  </si>
  <si>
    <t>2365</t>
    <phoneticPr fontId="1"/>
  </si>
  <si>
    <t>2375</t>
    <phoneticPr fontId="1"/>
  </si>
  <si>
    <t>2427</t>
    <phoneticPr fontId="1"/>
  </si>
  <si>
    <t>2437</t>
    <phoneticPr fontId="1"/>
  </si>
  <si>
    <t>2447</t>
    <phoneticPr fontId="1"/>
  </si>
  <si>
    <t>2457</t>
    <phoneticPr fontId="1"/>
  </si>
  <si>
    <t>2467</t>
    <phoneticPr fontId="1"/>
  </si>
  <si>
    <t>2529</t>
    <phoneticPr fontId="1"/>
  </si>
  <si>
    <t>2477</t>
    <phoneticPr fontId="1"/>
  </si>
  <si>
    <t>2539</t>
    <phoneticPr fontId="1"/>
  </si>
  <si>
    <t>2549</t>
    <phoneticPr fontId="1"/>
  </si>
  <si>
    <t>2559</t>
    <phoneticPr fontId="1"/>
  </si>
  <si>
    <t>2569</t>
    <phoneticPr fontId="1"/>
  </si>
  <si>
    <t>2579</t>
    <phoneticPr fontId="1"/>
  </si>
  <si>
    <t>262B</t>
    <phoneticPr fontId="1"/>
  </si>
  <si>
    <t>263B</t>
    <phoneticPr fontId="1"/>
  </si>
  <si>
    <t>264B</t>
    <phoneticPr fontId="1"/>
  </si>
  <si>
    <t>265B</t>
    <phoneticPr fontId="1"/>
  </si>
  <si>
    <t>266B</t>
    <phoneticPr fontId="1"/>
  </si>
  <si>
    <t>267B</t>
    <phoneticPr fontId="1"/>
  </si>
  <si>
    <t>272D</t>
    <phoneticPr fontId="1"/>
  </si>
  <si>
    <t>273D</t>
    <phoneticPr fontId="1"/>
  </si>
  <si>
    <t>274D</t>
    <phoneticPr fontId="1"/>
  </si>
  <si>
    <t>275D</t>
    <phoneticPr fontId="1"/>
  </si>
  <si>
    <t>276D</t>
    <phoneticPr fontId="1"/>
  </si>
  <si>
    <t>277D</t>
    <phoneticPr fontId="1"/>
  </si>
  <si>
    <t>282F</t>
    <phoneticPr fontId="1"/>
  </si>
  <si>
    <t>*</t>
    <phoneticPr fontId="1"/>
  </si>
  <si>
    <t>6923</t>
    <phoneticPr fontId="1"/>
  </si>
  <si>
    <t>Ⅺ</t>
    <phoneticPr fontId="1"/>
  </si>
  <si>
    <t>Ⅻ</t>
    <phoneticPr fontId="1"/>
  </si>
  <si>
    <t>ℓ</t>
    <phoneticPr fontId="1"/>
  </si>
  <si>
    <t>U-2113</t>
    <phoneticPr fontId="1"/>
  </si>
  <si>
    <t>U-216A</t>
    <phoneticPr fontId="1"/>
  </si>
  <si>
    <t>U-216B</t>
    <phoneticPr fontId="1"/>
  </si>
  <si>
    <t>U-32FF</t>
    <phoneticPr fontId="1"/>
  </si>
  <si>
    <t>ⅺ</t>
    <phoneticPr fontId="1"/>
  </si>
  <si>
    <t>ⅻ</t>
    <phoneticPr fontId="1"/>
  </si>
  <si>
    <t>9321</t>
    <phoneticPr fontId="1"/>
  </si>
  <si>
    <t>2D81</t>
    <phoneticPr fontId="1"/>
  </si>
  <si>
    <t>2D91</t>
    <phoneticPr fontId="1"/>
  </si>
  <si>
    <t>9331</t>
    <phoneticPr fontId="1"/>
  </si>
  <si>
    <t>9341</t>
    <phoneticPr fontId="1"/>
  </si>
  <si>
    <t>・</t>
    <phoneticPr fontId="1"/>
  </si>
  <si>
    <t>Ⅰ</t>
    <phoneticPr fontId="1"/>
  </si>
  <si>
    <t>Ⅱ</t>
    <phoneticPr fontId="1"/>
  </si>
  <si>
    <t>Ⅲ</t>
    <phoneticPr fontId="1"/>
  </si>
  <si>
    <t>Ⅳ</t>
    <phoneticPr fontId="1"/>
  </si>
  <si>
    <t>Ⅴ</t>
    <phoneticPr fontId="1"/>
  </si>
  <si>
    <t>Ⅵ</t>
    <phoneticPr fontId="1"/>
  </si>
  <si>
    <t>Ⅶ</t>
    <phoneticPr fontId="1"/>
  </si>
  <si>
    <t>Ⅷ</t>
    <phoneticPr fontId="1"/>
  </si>
  <si>
    <t>Ⅸ</t>
    <phoneticPr fontId="1"/>
  </si>
  <si>
    <t>Ⅹ</t>
    <phoneticPr fontId="1"/>
  </si>
  <si>
    <t>9351</t>
    <phoneticPr fontId="1"/>
  </si>
  <si>
    <t>80</t>
    <phoneticPr fontId="1"/>
  </si>
  <si>
    <t>90</t>
    <phoneticPr fontId="1"/>
  </si>
  <si>
    <t>E0</t>
    <phoneticPr fontId="1"/>
  </si>
  <si>
    <t>F0</t>
    <phoneticPr fontId="1"/>
  </si>
  <si>
    <t>U-217A</t>
    <phoneticPr fontId="1"/>
  </si>
  <si>
    <t>U-217B</t>
    <phoneticPr fontId="1"/>
  </si>
  <si>
    <t>4F5F</t>
    <phoneticPr fontId="1"/>
  </si>
  <si>
    <t>565D</t>
    <phoneticPr fontId="1"/>
  </si>
  <si>
    <t>566D</t>
    <phoneticPr fontId="1"/>
  </si>
  <si>
    <t>567D</t>
    <phoneticPr fontId="1"/>
  </si>
  <si>
    <t>283F</t>
    <phoneticPr fontId="1"/>
  </si>
  <si>
    <t>mℓ</t>
    <phoneticPr fontId="1"/>
  </si>
  <si>
    <t>dℓ</t>
    <phoneticPr fontId="1"/>
  </si>
  <si>
    <t>kℓ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</si>
</sst>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8"/>
      <color rgb="FFFF0000"/>
      <name val="游ゴシック"/>
      <family val="2"/>
      <charset val="128"/>
      <scheme val="minor"/>
    </font>
    <font>
      <sz val="11"/>
      <color rgb="FF00B0F0"/>
      <name val="游ゴシック"/>
      <family val="2"/>
      <charset val="128"/>
      <scheme val="minor"/>
    </font>
    <font>
      <sz val="11"/>
      <color rgb="FF00B050"/>
      <name val="游ゴシック"/>
      <family val="3"/>
      <charset val="128"/>
      <scheme val="minor"/>
    </font>
    <font>
      <sz val="11"/>
      <color rgb="FF00B05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8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9966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4" fillId="0" borderId="4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7" fillId="8" borderId="2" xfId="0" applyFont="1" applyFill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0" fillId="9" borderId="3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/>
    </xf>
    <xf numFmtId="0" fontId="7" fillId="10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9966FF"/>
      <color rgb="FFFFCCFF"/>
      <color rgb="FFCCFFCC"/>
      <color rgb="FFFFCCCC"/>
      <color rgb="FFFF66FF"/>
      <color rgb="FFFF99FF"/>
      <color rgb="FF9999FF"/>
      <color rgb="FFFFFFCC"/>
      <color rgb="FFCCEC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425450</xdr:colOff>
      <xdr:row>16</xdr:row>
      <xdr:rowOff>19050</xdr:rowOff>
    </xdr:from>
    <xdr:to>
      <xdr:col>10</xdr:col>
      <xdr:colOff>127000</xdr:colOff>
      <xdr:row>16</xdr:row>
      <xdr:rowOff>222250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05E091C-177F-9B2E-150D-C570121C7CCA}"/>
            </a:ext>
          </a:extLst>
        </xdr:cNvPr>
        <xdr:cNvSpPr txBox="1"/>
      </xdr:nvSpPr>
      <xdr:spPr>
        <a:xfrm>
          <a:off x="5067300" y="4425950"/>
          <a:ext cx="361950" cy="203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100"/>
            <a:t>1EE0</a:t>
          </a:r>
          <a:endParaRPr kumimoji="1" lang="ja-JP" altLang="en-US" sz="1100"/>
        </a:p>
      </xdr:txBody>
    </xdr:sp>
    <xdr:clientData/>
  </xdr:twoCellAnchor>
  <xdr:twoCellAnchor>
    <xdr:from>
      <xdr:col>9</xdr:col>
      <xdr:colOff>412750</xdr:colOff>
      <xdr:row>18</xdr:row>
      <xdr:rowOff>25400</xdr:rowOff>
    </xdr:from>
    <xdr:to>
      <xdr:col>10</xdr:col>
      <xdr:colOff>114300</xdr:colOff>
      <xdr:row>18</xdr:row>
      <xdr:rowOff>228600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2822904-D9D3-49A8-8B20-3D3805C00EDD}"/>
            </a:ext>
          </a:extLst>
        </xdr:cNvPr>
        <xdr:cNvSpPr txBox="1"/>
      </xdr:nvSpPr>
      <xdr:spPr>
        <a:xfrm>
          <a:off x="5054600" y="5029200"/>
          <a:ext cx="361950" cy="203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100"/>
            <a:t>20E0</a:t>
          </a:r>
          <a:endParaRPr kumimoji="1" lang="ja-JP" altLang="en-US" sz="1100"/>
        </a:p>
      </xdr:txBody>
    </xdr:sp>
    <xdr:clientData/>
  </xdr:twoCellAnchor>
  <xdr:twoCellAnchor>
    <xdr:from>
      <xdr:col>11</xdr:col>
      <xdr:colOff>457200</xdr:colOff>
      <xdr:row>20</xdr:row>
      <xdr:rowOff>19050</xdr:rowOff>
    </xdr:from>
    <xdr:to>
      <xdr:col>12</xdr:col>
      <xdr:colOff>158750</xdr:colOff>
      <xdr:row>20</xdr:row>
      <xdr:rowOff>222250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69A5D85-B836-4DAD-A718-3719E601797D}"/>
            </a:ext>
          </a:extLst>
        </xdr:cNvPr>
        <xdr:cNvSpPr txBox="1"/>
      </xdr:nvSpPr>
      <xdr:spPr>
        <a:xfrm>
          <a:off x="6419850" y="5619750"/>
          <a:ext cx="361950" cy="203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100"/>
            <a:t>2320</a:t>
          </a:r>
          <a:endParaRPr kumimoji="1" lang="ja-JP" altLang="en-US" sz="1100"/>
        </a:p>
      </xdr:txBody>
    </xdr:sp>
    <xdr:clientData/>
  </xdr:twoCellAnchor>
  <xdr:twoCellAnchor>
    <xdr:from>
      <xdr:col>17</xdr:col>
      <xdr:colOff>450850</xdr:colOff>
      <xdr:row>22</xdr:row>
      <xdr:rowOff>25400</xdr:rowOff>
    </xdr:from>
    <xdr:to>
      <xdr:col>18</xdr:col>
      <xdr:colOff>152400</xdr:colOff>
      <xdr:row>22</xdr:row>
      <xdr:rowOff>228600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39E885C1-C732-4651-86ED-6C203053A9EA}"/>
            </a:ext>
          </a:extLst>
        </xdr:cNvPr>
        <xdr:cNvSpPr txBox="1"/>
      </xdr:nvSpPr>
      <xdr:spPr>
        <a:xfrm>
          <a:off x="10375900" y="6223000"/>
          <a:ext cx="361950" cy="203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100"/>
            <a:t>25E0</a:t>
          </a:r>
          <a:endParaRPr kumimoji="1" lang="ja-JP" altLang="en-US" sz="1100"/>
        </a:p>
      </xdr:txBody>
    </xdr:sp>
    <xdr:clientData/>
  </xdr:twoCellAnchor>
  <xdr:twoCellAnchor>
    <xdr:from>
      <xdr:col>13</xdr:col>
      <xdr:colOff>457200</xdr:colOff>
      <xdr:row>24</xdr:row>
      <xdr:rowOff>31750</xdr:rowOff>
    </xdr:from>
    <xdr:to>
      <xdr:col>14</xdr:col>
      <xdr:colOff>158750</xdr:colOff>
      <xdr:row>24</xdr:row>
      <xdr:rowOff>234950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E972F67-6694-45BB-BBA1-02A477D65B32}"/>
            </a:ext>
          </a:extLst>
        </xdr:cNvPr>
        <xdr:cNvSpPr txBox="1"/>
      </xdr:nvSpPr>
      <xdr:spPr>
        <a:xfrm>
          <a:off x="7740650" y="6826250"/>
          <a:ext cx="361950" cy="203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100"/>
            <a:t>2760</a:t>
          </a:r>
          <a:endParaRPr kumimoji="1" lang="ja-JP" altLang="en-US" sz="1100"/>
        </a:p>
      </xdr:txBody>
    </xdr:sp>
    <xdr:clientData/>
  </xdr:twoCellAnchor>
  <xdr:twoCellAnchor>
    <xdr:from>
      <xdr:col>13</xdr:col>
      <xdr:colOff>431800</xdr:colOff>
      <xdr:row>26</xdr:row>
      <xdr:rowOff>31750</xdr:rowOff>
    </xdr:from>
    <xdr:to>
      <xdr:col>14</xdr:col>
      <xdr:colOff>133350</xdr:colOff>
      <xdr:row>26</xdr:row>
      <xdr:rowOff>234950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2E0C0017-A0B2-40A5-9942-652A7BA8C534}"/>
            </a:ext>
          </a:extLst>
        </xdr:cNvPr>
        <xdr:cNvSpPr txBox="1"/>
      </xdr:nvSpPr>
      <xdr:spPr>
        <a:xfrm>
          <a:off x="7715250" y="7423150"/>
          <a:ext cx="361950" cy="203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100"/>
            <a:t>2960</a:t>
          </a:r>
          <a:endParaRPr kumimoji="1" lang="ja-JP" altLang="en-US" sz="1100"/>
        </a:p>
      </xdr:txBody>
    </xdr:sp>
    <xdr:clientData/>
  </xdr:twoCellAnchor>
  <xdr:twoCellAnchor>
    <xdr:from>
      <xdr:col>14</xdr:col>
      <xdr:colOff>457200</xdr:colOff>
      <xdr:row>28</xdr:row>
      <xdr:rowOff>31750</xdr:rowOff>
    </xdr:from>
    <xdr:to>
      <xdr:col>15</xdr:col>
      <xdr:colOff>158750</xdr:colOff>
      <xdr:row>28</xdr:row>
      <xdr:rowOff>234950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B42C3403-8FAF-4D48-B050-AAC45CE4B3B0}"/>
            </a:ext>
          </a:extLst>
        </xdr:cNvPr>
        <xdr:cNvSpPr txBox="1"/>
      </xdr:nvSpPr>
      <xdr:spPr>
        <a:xfrm>
          <a:off x="8401050" y="8020050"/>
          <a:ext cx="361950" cy="203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100"/>
            <a:t>2B80</a:t>
          </a:r>
          <a:endParaRPr kumimoji="1" lang="ja-JP" altLang="en-US" sz="1100"/>
        </a:p>
      </xdr:txBody>
    </xdr:sp>
    <xdr:clientData/>
  </xdr:twoCellAnchor>
  <xdr:twoCellAnchor>
    <xdr:from>
      <xdr:col>14</xdr:col>
      <xdr:colOff>438150</xdr:colOff>
      <xdr:row>32</xdr:row>
      <xdr:rowOff>25400</xdr:rowOff>
    </xdr:from>
    <xdr:to>
      <xdr:col>15</xdr:col>
      <xdr:colOff>139700</xdr:colOff>
      <xdr:row>32</xdr:row>
      <xdr:rowOff>228600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B82219FE-FA97-4321-BE22-83F4D0B4F729}"/>
            </a:ext>
          </a:extLst>
        </xdr:cNvPr>
        <xdr:cNvSpPr txBox="1"/>
      </xdr:nvSpPr>
      <xdr:spPr>
        <a:xfrm>
          <a:off x="8382000" y="9207500"/>
          <a:ext cx="361950" cy="203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100"/>
            <a:t>2F80</a:t>
          </a:r>
          <a:endParaRPr kumimoji="1" lang="ja-JP" altLang="en-US" sz="1100"/>
        </a:p>
      </xdr:txBody>
    </xdr:sp>
    <xdr:clientData/>
  </xdr:twoCellAnchor>
  <xdr:twoCellAnchor>
    <xdr:from>
      <xdr:col>12</xdr:col>
      <xdr:colOff>469900</xdr:colOff>
      <xdr:row>36</xdr:row>
      <xdr:rowOff>44450</xdr:rowOff>
    </xdr:from>
    <xdr:to>
      <xdr:col>13</xdr:col>
      <xdr:colOff>171450</xdr:colOff>
      <xdr:row>36</xdr:row>
      <xdr:rowOff>247650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AEA76861-46A7-455D-BA76-A70304BEF20B}"/>
            </a:ext>
          </a:extLst>
        </xdr:cNvPr>
        <xdr:cNvSpPr txBox="1"/>
      </xdr:nvSpPr>
      <xdr:spPr>
        <a:xfrm>
          <a:off x="7092950" y="10420350"/>
          <a:ext cx="361950" cy="203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100"/>
            <a:t>3340</a:t>
          </a:r>
          <a:endParaRPr kumimoji="1" lang="ja-JP" altLang="en-US" sz="1100"/>
        </a:p>
      </xdr:txBody>
    </xdr:sp>
    <xdr:clientData/>
  </xdr:twoCellAnchor>
  <xdr:twoCellAnchor>
    <xdr:from>
      <xdr:col>10</xdr:col>
      <xdr:colOff>457200</xdr:colOff>
      <xdr:row>48</xdr:row>
      <xdr:rowOff>57150</xdr:rowOff>
    </xdr:from>
    <xdr:to>
      <xdr:col>11</xdr:col>
      <xdr:colOff>158750</xdr:colOff>
      <xdr:row>48</xdr:row>
      <xdr:rowOff>260350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4F35684E-92B6-4CE2-B279-5543D3FCB560}"/>
            </a:ext>
          </a:extLst>
        </xdr:cNvPr>
        <xdr:cNvSpPr txBox="1"/>
      </xdr:nvSpPr>
      <xdr:spPr>
        <a:xfrm>
          <a:off x="5759450" y="14014450"/>
          <a:ext cx="361950" cy="203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100"/>
            <a:t>3F00</a:t>
          </a:r>
          <a:endParaRPr kumimoji="1" lang="ja-JP" altLang="en-US" sz="1100"/>
        </a:p>
      </xdr:txBody>
    </xdr:sp>
    <xdr:clientData/>
  </xdr:twoCellAnchor>
  <xdr:twoCellAnchor>
    <xdr:from>
      <xdr:col>8</xdr:col>
      <xdr:colOff>431800</xdr:colOff>
      <xdr:row>62</xdr:row>
      <xdr:rowOff>44450</xdr:rowOff>
    </xdr:from>
    <xdr:to>
      <xdr:col>9</xdr:col>
      <xdr:colOff>171450</xdr:colOff>
      <xdr:row>62</xdr:row>
      <xdr:rowOff>247650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C92CAAD2-659D-41F0-95DC-1EED24753D9B}"/>
            </a:ext>
          </a:extLst>
        </xdr:cNvPr>
        <xdr:cNvSpPr txBox="1"/>
      </xdr:nvSpPr>
      <xdr:spPr>
        <a:xfrm>
          <a:off x="4413250" y="18040350"/>
          <a:ext cx="400050" cy="203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100"/>
            <a:t>4AC0</a:t>
          </a:r>
          <a:endParaRPr kumimoji="1" lang="ja-JP" altLang="en-US" sz="1100"/>
        </a:p>
      </xdr:txBody>
    </xdr:sp>
    <xdr:clientData/>
  </xdr:twoCellAnchor>
  <xdr:twoCellAnchor>
    <xdr:from>
      <xdr:col>8</xdr:col>
      <xdr:colOff>412750</xdr:colOff>
      <xdr:row>66</xdr:row>
      <xdr:rowOff>44450</xdr:rowOff>
    </xdr:from>
    <xdr:to>
      <xdr:col>9</xdr:col>
      <xdr:colOff>152400</xdr:colOff>
      <xdr:row>66</xdr:row>
      <xdr:rowOff>247650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5CD5854-98AE-472D-96CE-12E6D8472421}"/>
            </a:ext>
          </a:extLst>
        </xdr:cNvPr>
        <xdr:cNvSpPr txBox="1"/>
      </xdr:nvSpPr>
      <xdr:spPr>
        <a:xfrm>
          <a:off x="4394200" y="19234150"/>
          <a:ext cx="400050" cy="203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100"/>
            <a:t>4FC0</a:t>
          </a:r>
          <a:endParaRPr kumimoji="1" lang="ja-JP" altLang="en-US" sz="1100"/>
        </a:p>
      </xdr:txBody>
    </xdr:sp>
    <xdr:clientData/>
  </xdr:twoCellAnchor>
  <xdr:twoCellAnchor>
    <xdr:from>
      <xdr:col>6</xdr:col>
      <xdr:colOff>457200</xdr:colOff>
      <xdr:row>74</xdr:row>
      <xdr:rowOff>50800</xdr:rowOff>
    </xdr:from>
    <xdr:to>
      <xdr:col>7</xdr:col>
      <xdr:colOff>177800</xdr:colOff>
      <xdr:row>74</xdr:row>
      <xdr:rowOff>254000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6AF15EB1-F344-40D7-8F6E-68824C638DB1}"/>
            </a:ext>
          </a:extLst>
        </xdr:cNvPr>
        <xdr:cNvSpPr txBox="1"/>
      </xdr:nvSpPr>
      <xdr:spPr>
        <a:xfrm>
          <a:off x="3098800" y="21628100"/>
          <a:ext cx="400050" cy="203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100"/>
            <a:t>5680</a:t>
          </a:r>
          <a:endParaRPr kumimoji="1" lang="ja-JP" altLang="en-US" sz="1100"/>
        </a:p>
      </xdr:txBody>
    </xdr:sp>
    <xdr:clientData/>
  </xdr:twoCellAnchor>
  <xdr:twoCellAnchor>
    <xdr:from>
      <xdr:col>6</xdr:col>
      <xdr:colOff>444500</xdr:colOff>
      <xdr:row>80</xdr:row>
      <xdr:rowOff>38100</xdr:rowOff>
    </xdr:from>
    <xdr:to>
      <xdr:col>7</xdr:col>
      <xdr:colOff>165100</xdr:colOff>
      <xdr:row>80</xdr:row>
      <xdr:rowOff>241300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F409A356-039C-4963-9EB5-4E7079D9AC13}"/>
            </a:ext>
          </a:extLst>
        </xdr:cNvPr>
        <xdr:cNvSpPr txBox="1"/>
      </xdr:nvSpPr>
      <xdr:spPr>
        <a:xfrm>
          <a:off x="3086100" y="23406100"/>
          <a:ext cx="400050" cy="203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100"/>
            <a:t>5C80</a:t>
          </a:r>
          <a:endParaRPr kumimoji="1" lang="ja-JP" altLang="en-US" sz="1100"/>
        </a:p>
      </xdr:txBody>
    </xdr:sp>
    <xdr:clientData/>
  </xdr:twoCellAnchor>
  <xdr:twoCellAnchor>
    <xdr:from>
      <xdr:col>4</xdr:col>
      <xdr:colOff>412750</xdr:colOff>
      <xdr:row>86</xdr:row>
      <xdr:rowOff>44450</xdr:rowOff>
    </xdr:from>
    <xdr:to>
      <xdr:col>5</xdr:col>
      <xdr:colOff>152400</xdr:colOff>
      <xdr:row>86</xdr:row>
      <xdr:rowOff>247650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D97C016B-FC4D-4B22-B1B6-6C4E4604597E}"/>
            </a:ext>
          </a:extLst>
        </xdr:cNvPr>
        <xdr:cNvSpPr txBox="1"/>
      </xdr:nvSpPr>
      <xdr:spPr>
        <a:xfrm>
          <a:off x="1733550" y="25203150"/>
          <a:ext cx="400050" cy="203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100"/>
            <a:t>6240</a:t>
          </a:r>
          <a:endParaRPr kumimoji="1" lang="ja-JP" altLang="en-US" sz="1100"/>
        </a:p>
      </xdr:txBody>
    </xdr:sp>
    <xdr:clientData/>
  </xdr:twoCellAnchor>
  <xdr:twoCellAnchor>
    <xdr:from>
      <xdr:col>17</xdr:col>
      <xdr:colOff>419100</xdr:colOff>
      <xdr:row>96</xdr:row>
      <xdr:rowOff>44450</xdr:rowOff>
    </xdr:from>
    <xdr:to>
      <xdr:col>18</xdr:col>
      <xdr:colOff>158750</xdr:colOff>
      <xdr:row>96</xdr:row>
      <xdr:rowOff>247650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FD34BB24-C61C-4659-B9DE-227F569BDBD5}"/>
            </a:ext>
          </a:extLst>
        </xdr:cNvPr>
        <xdr:cNvSpPr txBox="1"/>
      </xdr:nvSpPr>
      <xdr:spPr>
        <a:xfrm>
          <a:off x="10344150" y="27590750"/>
          <a:ext cx="400050" cy="203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100"/>
            <a:t>6BE0</a:t>
          </a:r>
          <a:endParaRPr kumimoji="1" lang="ja-JP" altLang="en-US" sz="1100"/>
        </a:p>
      </xdr:txBody>
    </xdr:sp>
    <xdr:clientData/>
  </xdr:twoCellAnchor>
  <xdr:twoCellAnchor>
    <xdr:from>
      <xdr:col>15</xdr:col>
      <xdr:colOff>425450</xdr:colOff>
      <xdr:row>100</xdr:row>
      <xdr:rowOff>44450</xdr:rowOff>
    </xdr:from>
    <xdr:to>
      <xdr:col>16</xdr:col>
      <xdr:colOff>165100</xdr:colOff>
      <xdr:row>100</xdr:row>
      <xdr:rowOff>247650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A2BDE425-F8E6-4B19-A48A-C575333DF106}"/>
            </a:ext>
          </a:extLst>
        </xdr:cNvPr>
        <xdr:cNvSpPr txBox="1"/>
      </xdr:nvSpPr>
      <xdr:spPr>
        <a:xfrm>
          <a:off x="9029700" y="28784550"/>
          <a:ext cx="400050" cy="203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kumimoji="1" lang="en-US" altLang="ja-JP" sz="1100"/>
            <a:t>6FA0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1FC36-8BCE-4A67-991E-D319B42EF72E}">
  <sheetPr>
    <pageSetUpPr fitToPage="1"/>
  </sheetPr>
  <dimension ref="A1:S32"/>
  <sheetViews>
    <sheetView topLeftCell="A14" zoomScaleNormal="100" workbookViewId="0">
      <selection activeCell="H36" sqref="H36"/>
    </sheetView>
  </sheetViews>
  <sheetFormatPr defaultRowHeight="18" x14ac:dyDescent="0.55000000000000004"/>
  <cols>
    <col min="1" max="1" width="8.6640625" style="7" customWidth="1"/>
    <col min="2" max="2" width="8.6640625" style="2" hidden="1" customWidth="1"/>
    <col min="3" max="3" width="8.6640625" hidden="1" customWidth="1"/>
    <col min="4" max="19" width="7.58203125" style="1" customWidth="1"/>
  </cols>
  <sheetData>
    <row r="1" spans="1:19" hidden="1" x14ac:dyDescent="0.55000000000000004">
      <c r="D1" s="1">
        <v>0</v>
      </c>
      <c r="E1" s="1">
        <f>D1+1</f>
        <v>1</v>
      </c>
      <c r="F1" s="1">
        <f t="shared" ref="F1:R1" si="0">E1+1</f>
        <v>2</v>
      </c>
      <c r="G1" s="1">
        <f t="shared" si="0"/>
        <v>3</v>
      </c>
      <c r="H1" s="1">
        <f t="shared" si="0"/>
        <v>4</v>
      </c>
      <c r="I1" s="1">
        <f t="shared" si="0"/>
        <v>5</v>
      </c>
      <c r="J1" s="1">
        <f t="shared" si="0"/>
        <v>6</v>
      </c>
      <c r="K1" s="1">
        <f t="shared" si="0"/>
        <v>7</v>
      </c>
      <c r="L1" s="1">
        <f t="shared" si="0"/>
        <v>8</v>
      </c>
      <c r="M1" s="1">
        <f t="shared" si="0"/>
        <v>9</v>
      </c>
      <c r="N1" s="1">
        <f t="shared" si="0"/>
        <v>10</v>
      </c>
      <c r="O1" s="1">
        <f t="shared" si="0"/>
        <v>11</v>
      </c>
      <c r="P1" s="1">
        <f t="shared" si="0"/>
        <v>12</v>
      </c>
      <c r="Q1" s="1">
        <f>P1+1</f>
        <v>13</v>
      </c>
      <c r="R1" s="1">
        <f t="shared" si="0"/>
        <v>14</v>
      </c>
      <c r="S1" s="1">
        <f>R1+1</f>
        <v>15</v>
      </c>
    </row>
    <row r="2" spans="1:19" x14ac:dyDescent="0.55000000000000004">
      <c r="A2" s="8" t="s">
        <v>9</v>
      </c>
      <c r="B2" s="3" t="s">
        <v>10</v>
      </c>
      <c r="D2" s="5" t="str">
        <f>DEC2HEX(D$1*16,2)</f>
        <v>00</v>
      </c>
      <c r="E2" s="5" t="str">
        <f t="shared" ref="E2:S2" si="1">DEC2HEX(E$1*16,2)</f>
        <v>10</v>
      </c>
      <c r="F2" s="5" t="str">
        <f t="shared" si="1"/>
        <v>20</v>
      </c>
      <c r="G2" s="5" t="str">
        <f t="shared" si="1"/>
        <v>30</v>
      </c>
      <c r="H2" s="5" t="str">
        <f t="shared" si="1"/>
        <v>40</v>
      </c>
      <c r="I2" s="5" t="str">
        <f t="shared" si="1"/>
        <v>50</v>
      </c>
      <c r="J2" s="5" t="str">
        <f t="shared" si="1"/>
        <v>60</v>
      </c>
      <c r="K2" s="5" t="str">
        <f t="shared" si="1"/>
        <v>70</v>
      </c>
      <c r="L2" s="5" t="str">
        <f t="shared" si="1"/>
        <v>80</v>
      </c>
      <c r="M2" s="5" t="str">
        <f t="shared" si="1"/>
        <v>90</v>
      </c>
      <c r="N2" s="5" t="str">
        <f t="shared" si="1"/>
        <v>A0</v>
      </c>
      <c r="O2" s="5" t="str">
        <f t="shared" si="1"/>
        <v>B0</v>
      </c>
      <c r="P2" s="5" t="str">
        <f t="shared" si="1"/>
        <v>C0</v>
      </c>
      <c r="Q2" s="5" t="str">
        <f t="shared" si="1"/>
        <v>D0</v>
      </c>
      <c r="R2" s="5" t="str">
        <f t="shared" si="1"/>
        <v>E0</v>
      </c>
      <c r="S2" s="5" t="str">
        <f t="shared" si="1"/>
        <v>F0</v>
      </c>
    </row>
    <row r="3" spans="1:19" ht="29" x14ac:dyDescent="0.55000000000000004">
      <c r="B3" s="2" t="s">
        <v>203</v>
      </c>
      <c r="C3">
        <f>HEX2DEC(B3)</f>
        <v>32</v>
      </c>
      <c r="D3" s="16" t="str">
        <f>CHAR($C3+D$1)</f>
        <v xml:space="preserve"> </v>
      </c>
      <c r="E3" s="16" t="str">
        <f t="shared" ref="E3:S13" si="2">CHAR($C3+E$1)</f>
        <v>!</v>
      </c>
      <c r="F3" s="16" t="str">
        <f t="shared" si="2"/>
        <v>"</v>
      </c>
      <c r="G3" s="16" t="str">
        <f t="shared" si="2"/>
        <v>#</v>
      </c>
      <c r="H3" s="16" t="str">
        <f t="shared" si="2"/>
        <v>$</v>
      </c>
      <c r="I3" s="16" t="str">
        <f t="shared" si="2"/>
        <v>%</v>
      </c>
      <c r="J3" s="16" t="str">
        <f t="shared" si="2"/>
        <v>&amp;</v>
      </c>
      <c r="K3" s="16" t="str">
        <f t="shared" si="2"/>
        <v>'</v>
      </c>
      <c r="L3" s="16" t="str">
        <f t="shared" si="2"/>
        <v>(</v>
      </c>
      <c r="M3" s="16" t="str">
        <f t="shared" si="2"/>
        <v>)</v>
      </c>
      <c r="N3" s="16" t="str">
        <f t="shared" si="2"/>
        <v>*</v>
      </c>
      <c r="O3" s="16" t="str">
        <f t="shared" si="2"/>
        <v>+</v>
      </c>
      <c r="P3" s="16" t="str">
        <f t="shared" si="2"/>
        <v>,</v>
      </c>
      <c r="Q3" s="16" t="str">
        <f t="shared" si="2"/>
        <v>-</v>
      </c>
      <c r="R3" s="16" t="str">
        <f t="shared" si="2"/>
        <v>.</v>
      </c>
      <c r="S3" s="16" t="str">
        <f t="shared" si="2"/>
        <v>/</v>
      </c>
    </row>
    <row r="4" spans="1:19" x14ac:dyDescent="0.55000000000000004">
      <c r="A4" s="6" t="s">
        <v>11</v>
      </c>
      <c r="C4">
        <f>HEX2DEC(A4)</f>
        <v>512</v>
      </c>
      <c r="D4" s="17" t="str">
        <f>DEC2HEX(CODE(D3),2)</f>
        <v>20</v>
      </c>
      <c r="E4" s="17" t="str">
        <f t="shared" ref="E4:S4" si="3">DEC2HEX(CODE(E3),2)</f>
        <v>21</v>
      </c>
      <c r="F4" s="17" t="str">
        <f t="shared" si="3"/>
        <v>22</v>
      </c>
      <c r="G4" s="17" t="str">
        <f t="shared" si="3"/>
        <v>23</v>
      </c>
      <c r="H4" s="17" t="str">
        <f t="shared" si="3"/>
        <v>24</v>
      </c>
      <c r="I4" s="17" t="str">
        <f t="shared" si="3"/>
        <v>25</v>
      </c>
      <c r="J4" s="17" t="str">
        <f t="shared" si="3"/>
        <v>26</v>
      </c>
      <c r="K4" s="17" t="str">
        <f t="shared" si="3"/>
        <v>27</v>
      </c>
      <c r="L4" s="17" t="str">
        <f t="shared" si="3"/>
        <v>28</v>
      </c>
      <c r="M4" s="17" t="str">
        <f t="shared" si="3"/>
        <v>29</v>
      </c>
      <c r="N4" s="17" t="str">
        <f t="shared" si="3"/>
        <v>2A</v>
      </c>
      <c r="O4" s="17" t="str">
        <f t="shared" si="3"/>
        <v>2B</v>
      </c>
      <c r="P4" s="17" t="str">
        <f t="shared" si="3"/>
        <v>2C</v>
      </c>
      <c r="Q4" s="17" t="str">
        <f t="shared" si="3"/>
        <v>2D</v>
      </c>
      <c r="R4" s="17" t="str">
        <f t="shared" si="3"/>
        <v>2E</v>
      </c>
      <c r="S4" s="17" t="str">
        <f t="shared" si="3"/>
        <v>2F</v>
      </c>
    </row>
    <row r="5" spans="1:19" ht="29" x14ac:dyDescent="0.55000000000000004">
      <c r="B5" s="2" t="s">
        <v>0</v>
      </c>
      <c r="C5">
        <f>HEX2DEC(B5)</f>
        <v>48</v>
      </c>
      <c r="D5" s="16" t="str">
        <f>CHAR($C5+D$1)</f>
        <v>0</v>
      </c>
      <c r="E5" s="16" t="str">
        <f t="shared" si="2"/>
        <v>1</v>
      </c>
      <c r="F5" s="16" t="str">
        <f t="shared" si="2"/>
        <v>2</v>
      </c>
      <c r="G5" s="16" t="str">
        <f t="shared" si="2"/>
        <v>3</v>
      </c>
      <c r="H5" s="16" t="str">
        <f t="shared" si="2"/>
        <v>4</v>
      </c>
      <c r="I5" s="16" t="str">
        <f t="shared" si="2"/>
        <v>5</v>
      </c>
      <c r="J5" s="16" t="str">
        <f t="shared" si="2"/>
        <v>6</v>
      </c>
      <c r="K5" s="16" t="str">
        <f t="shared" si="2"/>
        <v>7</v>
      </c>
      <c r="L5" s="16" t="str">
        <f t="shared" si="2"/>
        <v>8</v>
      </c>
      <c r="M5" s="16" t="str">
        <f t="shared" si="2"/>
        <v>9</v>
      </c>
      <c r="N5" s="16" t="str">
        <f t="shared" si="2"/>
        <v>:</v>
      </c>
      <c r="O5" s="16" t="str">
        <f t="shared" si="2"/>
        <v>;</v>
      </c>
      <c r="P5" s="16" t="str">
        <f t="shared" si="2"/>
        <v>&lt;</v>
      </c>
      <c r="Q5" s="16" t="str">
        <f t="shared" si="2"/>
        <v>=</v>
      </c>
      <c r="R5" s="16" t="str">
        <f t="shared" si="2"/>
        <v>&gt;</v>
      </c>
      <c r="S5" s="16" t="str">
        <f t="shared" si="2"/>
        <v>?</v>
      </c>
    </row>
    <row r="6" spans="1:19" x14ac:dyDescent="0.55000000000000004">
      <c r="A6" s="7" t="str">
        <f>DEC2HEX(C6,5)</f>
        <v>00300</v>
      </c>
      <c r="C6">
        <f>C4+256</f>
        <v>768</v>
      </c>
      <c r="D6" s="17" t="str">
        <f>DEC2HEX(CODE(D5),2)</f>
        <v>30</v>
      </c>
      <c r="E6" s="17" t="str">
        <f t="shared" ref="E6:S6" si="4">DEC2HEX(CODE(E5),2)</f>
        <v>31</v>
      </c>
      <c r="F6" s="17" t="str">
        <f t="shared" si="4"/>
        <v>32</v>
      </c>
      <c r="G6" s="17" t="str">
        <f t="shared" si="4"/>
        <v>33</v>
      </c>
      <c r="H6" s="17" t="str">
        <f t="shared" si="4"/>
        <v>34</v>
      </c>
      <c r="I6" s="17" t="str">
        <f t="shared" si="4"/>
        <v>35</v>
      </c>
      <c r="J6" s="17" t="str">
        <f t="shared" si="4"/>
        <v>36</v>
      </c>
      <c r="K6" s="17" t="str">
        <f t="shared" si="4"/>
        <v>37</v>
      </c>
      <c r="L6" s="17" t="str">
        <f t="shared" si="4"/>
        <v>38</v>
      </c>
      <c r="M6" s="17" t="str">
        <f t="shared" si="4"/>
        <v>39</v>
      </c>
      <c r="N6" s="17" t="str">
        <f t="shared" si="4"/>
        <v>3A</v>
      </c>
      <c r="O6" s="17" t="str">
        <f t="shared" si="4"/>
        <v>3B</v>
      </c>
      <c r="P6" s="17" t="str">
        <f t="shared" si="4"/>
        <v>3C</v>
      </c>
      <c r="Q6" s="17" t="str">
        <f t="shared" si="4"/>
        <v>3D</v>
      </c>
      <c r="R6" s="17" t="str">
        <f t="shared" si="4"/>
        <v>3E</v>
      </c>
      <c r="S6" s="17" t="str">
        <f t="shared" si="4"/>
        <v>3F</v>
      </c>
    </row>
    <row r="7" spans="1:19" ht="29" x14ac:dyDescent="0.55000000000000004">
      <c r="B7" s="2" t="s">
        <v>1</v>
      </c>
      <c r="C7">
        <f>HEX2DEC(B7)</f>
        <v>64</v>
      </c>
      <c r="D7" s="16" t="str">
        <f>CHAR($C7+D$1)</f>
        <v>@</v>
      </c>
      <c r="E7" s="16" t="str">
        <f t="shared" si="2"/>
        <v>A</v>
      </c>
      <c r="F7" s="16" t="str">
        <f t="shared" si="2"/>
        <v>B</v>
      </c>
      <c r="G7" s="16" t="str">
        <f t="shared" si="2"/>
        <v>C</v>
      </c>
      <c r="H7" s="16" t="str">
        <f t="shared" si="2"/>
        <v>D</v>
      </c>
      <c r="I7" s="16" t="str">
        <f t="shared" si="2"/>
        <v>E</v>
      </c>
      <c r="J7" s="16" t="str">
        <f t="shared" si="2"/>
        <v>F</v>
      </c>
      <c r="K7" s="16" t="str">
        <f t="shared" si="2"/>
        <v>G</v>
      </c>
      <c r="L7" s="16" t="str">
        <f t="shared" si="2"/>
        <v>H</v>
      </c>
      <c r="M7" s="16" t="str">
        <f t="shared" si="2"/>
        <v>I</v>
      </c>
      <c r="N7" s="16" t="str">
        <f t="shared" si="2"/>
        <v>J</v>
      </c>
      <c r="O7" s="16" t="str">
        <f t="shared" si="2"/>
        <v>K</v>
      </c>
      <c r="P7" s="16" t="str">
        <f t="shared" si="2"/>
        <v>L</v>
      </c>
      <c r="Q7" s="16" t="str">
        <f t="shared" si="2"/>
        <v>M</v>
      </c>
      <c r="R7" s="16" t="str">
        <f t="shared" si="2"/>
        <v>N</v>
      </c>
      <c r="S7" s="16" t="str">
        <f t="shared" si="2"/>
        <v>O</v>
      </c>
    </row>
    <row r="8" spans="1:19" x14ac:dyDescent="0.55000000000000004">
      <c r="A8" s="7" t="str">
        <f>DEC2HEX(C8,5)</f>
        <v>00400</v>
      </c>
      <c r="C8">
        <f>C6+256</f>
        <v>1024</v>
      </c>
      <c r="D8" s="17" t="str">
        <f>DEC2HEX(CODE(D7),2)</f>
        <v>40</v>
      </c>
      <c r="E8" s="17" t="str">
        <f t="shared" ref="E8:S8" si="5">DEC2HEX(CODE(E7),2)</f>
        <v>41</v>
      </c>
      <c r="F8" s="17" t="str">
        <f t="shared" si="5"/>
        <v>42</v>
      </c>
      <c r="G8" s="17" t="str">
        <f t="shared" si="5"/>
        <v>43</v>
      </c>
      <c r="H8" s="17" t="str">
        <f t="shared" si="5"/>
        <v>44</v>
      </c>
      <c r="I8" s="17" t="str">
        <f t="shared" si="5"/>
        <v>45</v>
      </c>
      <c r="J8" s="17" t="str">
        <f t="shared" si="5"/>
        <v>46</v>
      </c>
      <c r="K8" s="17" t="str">
        <f t="shared" si="5"/>
        <v>47</v>
      </c>
      <c r="L8" s="17" t="str">
        <f t="shared" si="5"/>
        <v>48</v>
      </c>
      <c r="M8" s="17" t="str">
        <f t="shared" si="5"/>
        <v>49</v>
      </c>
      <c r="N8" s="17" t="str">
        <f t="shared" si="5"/>
        <v>4A</v>
      </c>
      <c r="O8" s="17" t="str">
        <f t="shared" si="5"/>
        <v>4B</v>
      </c>
      <c r="P8" s="17" t="str">
        <f t="shared" si="5"/>
        <v>4C</v>
      </c>
      <c r="Q8" s="17" t="str">
        <f t="shared" si="5"/>
        <v>4D</v>
      </c>
      <c r="R8" s="17" t="str">
        <f t="shared" si="5"/>
        <v>4E</v>
      </c>
      <c r="S8" s="17" t="str">
        <f t="shared" si="5"/>
        <v>4F</v>
      </c>
    </row>
    <row r="9" spans="1:19" ht="29" x14ac:dyDescent="0.55000000000000004">
      <c r="B9" s="2" t="s">
        <v>2</v>
      </c>
      <c r="C9">
        <f>HEX2DEC(B9)</f>
        <v>80</v>
      </c>
      <c r="D9" s="16" t="str">
        <f>CHAR($C9+D$1)</f>
        <v>P</v>
      </c>
      <c r="E9" s="16" t="str">
        <f t="shared" si="2"/>
        <v>Q</v>
      </c>
      <c r="F9" s="16" t="str">
        <f t="shared" si="2"/>
        <v>R</v>
      </c>
      <c r="G9" s="16" t="str">
        <f t="shared" si="2"/>
        <v>S</v>
      </c>
      <c r="H9" s="16" t="str">
        <f t="shared" si="2"/>
        <v>T</v>
      </c>
      <c r="I9" s="16" t="str">
        <f t="shared" si="2"/>
        <v>U</v>
      </c>
      <c r="J9" s="16" t="str">
        <f t="shared" si="2"/>
        <v>V</v>
      </c>
      <c r="K9" s="16" t="str">
        <f t="shared" si="2"/>
        <v>W</v>
      </c>
      <c r="L9" s="16" t="str">
        <f t="shared" si="2"/>
        <v>X</v>
      </c>
      <c r="M9" s="16" t="str">
        <f t="shared" si="2"/>
        <v>Y</v>
      </c>
      <c r="N9" s="16" t="str">
        <f t="shared" si="2"/>
        <v>Z</v>
      </c>
      <c r="O9" s="16" t="str">
        <f t="shared" si="2"/>
        <v>[</v>
      </c>
      <c r="P9" s="16" t="str">
        <f t="shared" si="2"/>
        <v>\</v>
      </c>
      <c r="Q9" s="16" t="str">
        <f t="shared" si="2"/>
        <v>]</v>
      </c>
      <c r="R9" s="16" t="str">
        <f t="shared" si="2"/>
        <v>^</v>
      </c>
      <c r="S9" s="16" t="str">
        <f t="shared" si="2"/>
        <v>_</v>
      </c>
    </row>
    <row r="10" spans="1:19" x14ac:dyDescent="0.55000000000000004">
      <c r="A10" s="7" t="str">
        <f>DEC2HEX(C10,5)</f>
        <v>00500</v>
      </c>
      <c r="C10">
        <f>C8+256</f>
        <v>1280</v>
      </c>
      <c r="D10" s="17" t="str">
        <f>DEC2HEX(CODE(D9),2)</f>
        <v>50</v>
      </c>
      <c r="E10" s="17" t="str">
        <f t="shared" ref="E10:S10" si="6">DEC2HEX(CODE(E9),2)</f>
        <v>51</v>
      </c>
      <c r="F10" s="17" t="str">
        <f t="shared" si="6"/>
        <v>52</v>
      </c>
      <c r="G10" s="17" t="str">
        <f t="shared" si="6"/>
        <v>53</v>
      </c>
      <c r="H10" s="17" t="str">
        <f t="shared" si="6"/>
        <v>54</v>
      </c>
      <c r="I10" s="17" t="str">
        <f t="shared" si="6"/>
        <v>55</v>
      </c>
      <c r="J10" s="17" t="str">
        <f t="shared" si="6"/>
        <v>56</v>
      </c>
      <c r="K10" s="17" t="str">
        <f t="shared" si="6"/>
        <v>57</v>
      </c>
      <c r="L10" s="17" t="str">
        <f t="shared" si="6"/>
        <v>58</v>
      </c>
      <c r="M10" s="17" t="str">
        <f t="shared" si="6"/>
        <v>59</v>
      </c>
      <c r="N10" s="17" t="str">
        <f t="shared" si="6"/>
        <v>5A</v>
      </c>
      <c r="O10" s="17" t="str">
        <f t="shared" si="6"/>
        <v>5B</v>
      </c>
      <c r="P10" s="17" t="str">
        <f t="shared" si="6"/>
        <v>5C</v>
      </c>
      <c r="Q10" s="17" t="str">
        <f t="shared" si="6"/>
        <v>5D</v>
      </c>
      <c r="R10" s="17" t="str">
        <f t="shared" si="6"/>
        <v>5E</v>
      </c>
      <c r="S10" s="17" t="str">
        <f t="shared" si="6"/>
        <v>5F</v>
      </c>
    </row>
    <row r="11" spans="1:19" ht="29" x14ac:dyDescent="0.55000000000000004">
      <c r="B11" s="2" t="s">
        <v>3</v>
      </c>
      <c r="C11">
        <f>HEX2DEC(B11)</f>
        <v>96</v>
      </c>
      <c r="D11" s="16" t="str">
        <f>CHAR($C11+D$1)</f>
        <v>`</v>
      </c>
      <c r="E11" s="16" t="str">
        <f t="shared" si="2"/>
        <v>a</v>
      </c>
      <c r="F11" s="16" t="str">
        <f t="shared" si="2"/>
        <v>b</v>
      </c>
      <c r="G11" s="16" t="str">
        <f t="shared" si="2"/>
        <v>c</v>
      </c>
      <c r="H11" s="16" t="str">
        <f t="shared" si="2"/>
        <v>d</v>
      </c>
      <c r="I11" s="16" t="str">
        <f t="shared" si="2"/>
        <v>e</v>
      </c>
      <c r="J11" s="16" t="str">
        <f t="shared" si="2"/>
        <v>f</v>
      </c>
      <c r="K11" s="16" t="str">
        <f t="shared" si="2"/>
        <v>g</v>
      </c>
      <c r="L11" s="16" t="str">
        <f t="shared" si="2"/>
        <v>h</v>
      </c>
      <c r="M11" s="16" t="str">
        <f t="shared" si="2"/>
        <v>i</v>
      </c>
      <c r="N11" s="16" t="str">
        <f t="shared" si="2"/>
        <v>j</v>
      </c>
      <c r="O11" s="16" t="str">
        <f t="shared" si="2"/>
        <v>k</v>
      </c>
      <c r="P11" s="16" t="str">
        <f t="shared" si="2"/>
        <v>l</v>
      </c>
      <c r="Q11" s="16" t="str">
        <f t="shared" si="2"/>
        <v>m</v>
      </c>
      <c r="R11" s="16" t="str">
        <f t="shared" si="2"/>
        <v>n</v>
      </c>
      <c r="S11" s="16" t="str">
        <f t="shared" si="2"/>
        <v>o</v>
      </c>
    </row>
    <row r="12" spans="1:19" x14ac:dyDescent="0.55000000000000004">
      <c r="A12" s="7" t="str">
        <f>DEC2HEX(C12,5)</f>
        <v>00600</v>
      </c>
      <c r="C12">
        <f>C10+256</f>
        <v>1536</v>
      </c>
      <c r="D12" s="17" t="str">
        <f>DEC2HEX(CODE(D11),2)</f>
        <v>60</v>
      </c>
      <c r="E12" s="17" t="str">
        <f t="shared" ref="E12:S12" si="7">DEC2HEX(CODE(E11),2)</f>
        <v>61</v>
      </c>
      <c r="F12" s="17" t="str">
        <f t="shared" si="7"/>
        <v>62</v>
      </c>
      <c r="G12" s="17" t="str">
        <f t="shared" si="7"/>
        <v>63</v>
      </c>
      <c r="H12" s="17" t="str">
        <f t="shared" si="7"/>
        <v>64</v>
      </c>
      <c r="I12" s="17" t="str">
        <f t="shared" si="7"/>
        <v>65</v>
      </c>
      <c r="J12" s="17" t="str">
        <f t="shared" si="7"/>
        <v>66</v>
      </c>
      <c r="K12" s="17" t="str">
        <f t="shared" si="7"/>
        <v>67</v>
      </c>
      <c r="L12" s="17" t="str">
        <f t="shared" si="7"/>
        <v>68</v>
      </c>
      <c r="M12" s="17" t="str">
        <f t="shared" si="7"/>
        <v>69</v>
      </c>
      <c r="N12" s="17" t="str">
        <f t="shared" si="7"/>
        <v>6A</v>
      </c>
      <c r="O12" s="17" t="str">
        <f t="shared" si="7"/>
        <v>6B</v>
      </c>
      <c r="P12" s="17" t="str">
        <f t="shared" si="7"/>
        <v>6C</v>
      </c>
      <c r="Q12" s="17" t="str">
        <f t="shared" si="7"/>
        <v>6D</v>
      </c>
      <c r="R12" s="17" t="str">
        <f t="shared" si="7"/>
        <v>6E</v>
      </c>
      <c r="S12" s="17" t="str">
        <f t="shared" si="7"/>
        <v>6F</v>
      </c>
    </row>
    <row r="13" spans="1:19" ht="29" x14ac:dyDescent="0.55000000000000004">
      <c r="B13" s="2" t="s">
        <v>4</v>
      </c>
      <c r="C13">
        <f>HEX2DEC(B13)</f>
        <v>112</v>
      </c>
      <c r="D13" s="16" t="str">
        <f>CHAR($C13+D$1)</f>
        <v>p</v>
      </c>
      <c r="E13" s="16" t="str">
        <f t="shared" si="2"/>
        <v>q</v>
      </c>
      <c r="F13" s="16" t="str">
        <f t="shared" si="2"/>
        <v>r</v>
      </c>
      <c r="G13" s="16" t="str">
        <f t="shared" si="2"/>
        <v>s</v>
      </c>
      <c r="H13" s="16" t="str">
        <f t="shared" si="2"/>
        <v>t</v>
      </c>
      <c r="I13" s="16" t="str">
        <f t="shared" si="2"/>
        <v>u</v>
      </c>
      <c r="J13" s="16" t="str">
        <f t="shared" si="2"/>
        <v>v</v>
      </c>
      <c r="K13" s="16" t="str">
        <f t="shared" si="2"/>
        <v>w</v>
      </c>
      <c r="L13" s="16" t="str">
        <f t="shared" si="2"/>
        <v>x</v>
      </c>
      <c r="M13" s="16" t="str">
        <f t="shared" si="2"/>
        <v>y</v>
      </c>
      <c r="N13" s="16" t="str">
        <f t="shared" si="2"/>
        <v>z</v>
      </c>
      <c r="O13" s="16" t="str">
        <f t="shared" si="2"/>
        <v>{</v>
      </c>
      <c r="P13" s="16" t="str">
        <f t="shared" si="2"/>
        <v>|</v>
      </c>
      <c r="Q13" s="16" t="str">
        <f t="shared" si="2"/>
        <v>}</v>
      </c>
      <c r="R13" s="16" t="str">
        <f t="shared" si="2"/>
        <v>~</v>
      </c>
      <c r="S13" s="4" t="str">
        <f t="shared" si="2"/>
        <v></v>
      </c>
    </row>
    <row r="14" spans="1:19" x14ac:dyDescent="0.55000000000000004">
      <c r="A14" s="7" t="str">
        <f>DEC2HEX(C14,5)</f>
        <v>00700</v>
      </c>
      <c r="C14">
        <f>C12+256</f>
        <v>1792</v>
      </c>
      <c r="D14" s="20" t="str">
        <f>DEC2HEX(CODE(D13),2)</f>
        <v>70</v>
      </c>
      <c r="E14" s="20" t="str">
        <f t="shared" ref="E14:R14" si="8">DEC2HEX(CODE(E13),2)</f>
        <v>71</v>
      </c>
      <c r="F14" s="20" t="str">
        <f t="shared" si="8"/>
        <v>72</v>
      </c>
      <c r="G14" s="20" t="str">
        <f t="shared" si="8"/>
        <v>73</v>
      </c>
      <c r="H14" s="20" t="str">
        <f t="shared" si="8"/>
        <v>74</v>
      </c>
      <c r="I14" s="20" t="str">
        <f t="shared" si="8"/>
        <v>75</v>
      </c>
      <c r="J14" s="20" t="str">
        <f t="shared" si="8"/>
        <v>76</v>
      </c>
      <c r="K14" s="20" t="str">
        <f t="shared" si="8"/>
        <v>77</v>
      </c>
      <c r="L14" s="20" t="str">
        <f t="shared" si="8"/>
        <v>78</v>
      </c>
      <c r="M14" s="20" t="str">
        <f t="shared" si="8"/>
        <v>79</v>
      </c>
      <c r="N14" s="20" t="str">
        <f t="shared" si="8"/>
        <v>7A</v>
      </c>
      <c r="O14" s="20" t="str">
        <f t="shared" si="8"/>
        <v>7B</v>
      </c>
      <c r="P14" s="20" t="str">
        <f t="shared" si="8"/>
        <v>7C</v>
      </c>
      <c r="Q14" s="20" t="str">
        <f t="shared" si="8"/>
        <v>7D</v>
      </c>
      <c r="R14" s="20" t="str">
        <f t="shared" si="8"/>
        <v>7E</v>
      </c>
      <c r="S14" s="59" t="str">
        <f t="shared" ref="S14" si="9">DEC2HEX(HEX2DEC($B13)+S$1,2)</f>
        <v>7F</v>
      </c>
    </row>
    <row r="15" spans="1:19" x14ac:dyDescent="0.55000000000000004">
      <c r="D15" s="5" t="str">
        <f>DEC2HEX(D$1*16,2)</f>
        <v>00</v>
      </c>
      <c r="E15" s="5" t="str">
        <f t="shared" ref="E15:S15" si="10">DEC2HEX(E$1*16,2)</f>
        <v>10</v>
      </c>
      <c r="F15" s="5" t="str">
        <f t="shared" si="10"/>
        <v>20</v>
      </c>
      <c r="G15" s="5" t="str">
        <f t="shared" si="10"/>
        <v>30</v>
      </c>
      <c r="H15" s="5" t="str">
        <f t="shared" si="10"/>
        <v>40</v>
      </c>
      <c r="I15" s="5" t="str">
        <f t="shared" si="10"/>
        <v>50</v>
      </c>
      <c r="J15" s="5" t="str">
        <f t="shared" si="10"/>
        <v>60</v>
      </c>
      <c r="K15" s="5" t="str">
        <f t="shared" si="10"/>
        <v>70</v>
      </c>
      <c r="L15" s="5" t="str">
        <f t="shared" si="10"/>
        <v>80</v>
      </c>
      <c r="M15" s="5" t="str">
        <f t="shared" si="10"/>
        <v>90</v>
      </c>
      <c r="N15" s="5" t="str">
        <f t="shared" si="10"/>
        <v>A0</v>
      </c>
      <c r="O15" s="5" t="str">
        <f t="shared" si="10"/>
        <v>B0</v>
      </c>
      <c r="P15" s="5" t="str">
        <f t="shared" si="10"/>
        <v>C0</v>
      </c>
      <c r="Q15" s="5" t="str">
        <f t="shared" si="10"/>
        <v>D0</v>
      </c>
      <c r="R15" s="5" t="str">
        <f t="shared" si="10"/>
        <v>E0</v>
      </c>
      <c r="S15" s="5" t="str">
        <f t="shared" si="10"/>
        <v>F0</v>
      </c>
    </row>
    <row r="16" spans="1:19" ht="29" x14ac:dyDescent="0.55000000000000004">
      <c r="B16" s="2" t="s">
        <v>529</v>
      </c>
      <c r="C16">
        <f>HEX2DEC(B16)</f>
        <v>128</v>
      </c>
      <c r="D16" s="4" t="str">
        <f>CHAR(165)</f>
        <v>･</v>
      </c>
      <c r="E16" s="4" t="str">
        <f t="shared" ref="E16:S16" si="11">CHAR(165)</f>
        <v>･</v>
      </c>
      <c r="F16" s="4" t="str">
        <f t="shared" si="11"/>
        <v>･</v>
      </c>
      <c r="G16" s="4" t="str">
        <f t="shared" si="11"/>
        <v>･</v>
      </c>
      <c r="H16" s="4" t="str">
        <f t="shared" si="11"/>
        <v>･</v>
      </c>
      <c r="I16" s="4" t="str">
        <f t="shared" si="11"/>
        <v>･</v>
      </c>
      <c r="J16" s="4" t="str">
        <f t="shared" si="11"/>
        <v>･</v>
      </c>
      <c r="K16" s="4" t="str">
        <f t="shared" si="11"/>
        <v>･</v>
      </c>
      <c r="L16" s="4" t="str">
        <f t="shared" si="11"/>
        <v>･</v>
      </c>
      <c r="M16" s="4" t="str">
        <f t="shared" si="11"/>
        <v>･</v>
      </c>
      <c r="N16" s="4" t="str">
        <f t="shared" si="11"/>
        <v>･</v>
      </c>
      <c r="O16" s="4" t="str">
        <f t="shared" si="11"/>
        <v>･</v>
      </c>
      <c r="P16" s="4" t="str">
        <f t="shared" si="11"/>
        <v>･</v>
      </c>
      <c r="Q16" s="4" t="str">
        <f t="shared" si="11"/>
        <v>･</v>
      </c>
      <c r="R16" s="4" t="str">
        <f t="shared" si="11"/>
        <v>･</v>
      </c>
      <c r="S16" s="4" t="str">
        <f t="shared" si="11"/>
        <v>･</v>
      </c>
    </row>
    <row r="17" spans="1:19" x14ac:dyDescent="0.55000000000000004">
      <c r="A17" s="7" t="str">
        <f>DEC2HEX(C17,5)</f>
        <v>00800</v>
      </c>
      <c r="C17">
        <f>C14+256</f>
        <v>2048</v>
      </c>
      <c r="D17" s="36" t="str">
        <f>DEC2HEX(HEX2DEC($B16)+D$1,2)</f>
        <v>80</v>
      </c>
      <c r="E17" s="36" t="str">
        <f t="shared" ref="E17:S17" si="12">DEC2HEX(HEX2DEC($B16)+E$1,2)</f>
        <v>81</v>
      </c>
      <c r="F17" s="36" t="str">
        <f t="shared" si="12"/>
        <v>82</v>
      </c>
      <c r="G17" s="36" t="str">
        <f t="shared" si="12"/>
        <v>83</v>
      </c>
      <c r="H17" s="36" t="str">
        <f t="shared" si="12"/>
        <v>84</v>
      </c>
      <c r="I17" s="36" t="str">
        <f t="shared" si="12"/>
        <v>85</v>
      </c>
      <c r="J17" s="36" t="str">
        <f t="shared" si="12"/>
        <v>86</v>
      </c>
      <c r="K17" s="36" t="str">
        <f t="shared" si="12"/>
        <v>87</v>
      </c>
      <c r="L17" s="36" t="str">
        <f t="shared" si="12"/>
        <v>88</v>
      </c>
      <c r="M17" s="36" t="str">
        <f t="shared" si="12"/>
        <v>89</v>
      </c>
      <c r="N17" s="36" t="str">
        <f t="shared" si="12"/>
        <v>8A</v>
      </c>
      <c r="O17" s="36" t="str">
        <f t="shared" si="12"/>
        <v>8B</v>
      </c>
      <c r="P17" s="36" t="str">
        <f t="shared" si="12"/>
        <v>8C</v>
      </c>
      <c r="Q17" s="36" t="str">
        <f t="shared" si="12"/>
        <v>8D</v>
      </c>
      <c r="R17" s="36" t="str">
        <f t="shared" si="12"/>
        <v>8E</v>
      </c>
      <c r="S17" s="36" t="str">
        <f t="shared" si="12"/>
        <v>8F</v>
      </c>
    </row>
    <row r="18" spans="1:19" ht="29" x14ac:dyDescent="0.55000000000000004">
      <c r="B18" s="2" t="s">
        <v>530</v>
      </c>
      <c r="C18">
        <f>HEX2DEC(B18)</f>
        <v>144</v>
      </c>
      <c r="D18" s="4" t="str">
        <f t="shared" ref="D18:S18" si="13">CHAR(165)</f>
        <v>･</v>
      </c>
      <c r="E18" s="4" t="str">
        <f t="shared" si="13"/>
        <v>･</v>
      </c>
      <c r="F18" s="4" t="str">
        <f t="shared" si="13"/>
        <v>･</v>
      </c>
      <c r="G18" s="4" t="str">
        <f t="shared" si="13"/>
        <v>･</v>
      </c>
      <c r="H18" s="4" t="str">
        <f t="shared" si="13"/>
        <v>･</v>
      </c>
      <c r="I18" s="4" t="str">
        <f t="shared" si="13"/>
        <v>･</v>
      </c>
      <c r="J18" s="4" t="str">
        <f t="shared" si="13"/>
        <v>･</v>
      </c>
      <c r="K18" s="4" t="str">
        <f t="shared" si="13"/>
        <v>･</v>
      </c>
      <c r="L18" s="4" t="str">
        <f t="shared" si="13"/>
        <v>･</v>
      </c>
      <c r="M18" s="4" t="str">
        <f t="shared" si="13"/>
        <v>･</v>
      </c>
      <c r="N18" s="4" t="str">
        <f t="shared" si="13"/>
        <v>･</v>
      </c>
      <c r="O18" s="4" t="str">
        <f t="shared" si="13"/>
        <v>･</v>
      </c>
      <c r="P18" s="4" t="str">
        <f t="shared" si="13"/>
        <v>･</v>
      </c>
      <c r="Q18" s="4" t="str">
        <f t="shared" si="13"/>
        <v>･</v>
      </c>
      <c r="R18" s="4" t="str">
        <f t="shared" si="13"/>
        <v>･</v>
      </c>
      <c r="S18" s="4" t="str">
        <f t="shared" si="13"/>
        <v>･</v>
      </c>
    </row>
    <row r="19" spans="1:19" x14ac:dyDescent="0.55000000000000004">
      <c r="A19" s="7" t="str">
        <f>DEC2HEX(C19,5)</f>
        <v>00900</v>
      </c>
      <c r="C19">
        <f>C17+256</f>
        <v>2304</v>
      </c>
      <c r="D19" s="36" t="str">
        <f>DEC2HEX(HEX2DEC($B18)+D$1,2)</f>
        <v>90</v>
      </c>
      <c r="E19" s="36" t="str">
        <f t="shared" ref="E19" si="14">DEC2HEX(HEX2DEC($B18)+E$1,2)</f>
        <v>91</v>
      </c>
      <c r="F19" s="36" t="str">
        <f t="shared" ref="F19" si="15">DEC2HEX(HEX2DEC($B18)+F$1,2)</f>
        <v>92</v>
      </c>
      <c r="G19" s="36" t="str">
        <f t="shared" ref="G19" si="16">DEC2HEX(HEX2DEC($B18)+G$1,2)</f>
        <v>93</v>
      </c>
      <c r="H19" s="36" t="str">
        <f t="shared" ref="H19" si="17">DEC2HEX(HEX2DEC($B18)+H$1,2)</f>
        <v>94</v>
      </c>
      <c r="I19" s="36" t="str">
        <f t="shared" ref="I19" si="18">DEC2HEX(HEX2DEC($B18)+I$1,2)</f>
        <v>95</v>
      </c>
      <c r="J19" s="36" t="str">
        <f t="shared" ref="J19" si="19">DEC2HEX(HEX2DEC($B18)+J$1,2)</f>
        <v>96</v>
      </c>
      <c r="K19" s="36" t="str">
        <f t="shared" ref="K19" si="20">DEC2HEX(HEX2DEC($B18)+K$1,2)</f>
        <v>97</v>
      </c>
      <c r="L19" s="36" t="str">
        <f t="shared" ref="L19" si="21">DEC2HEX(HEX2DEC($B18)+L$1,2)</f>
        <v>98</v>
      </c>
      <c r="M19" s="36" t="str">
        <f t="shared" ref="M19" si="22">DEC2HEX(HEX2DEC($B18)+M$1,2)</f>
        <v>99</v>
      </c>
      <c r="N19" s="36" t="str">
        <f t="shared" ref="N19" si="23">DEC2HEX(HEX2DEC($B18)+N$1,2)</f>
        <v>9A</v>
      </c>
      <c r="O19" s="36" t="str">
        <f t="shared" ref="O19" si="24">DEC2HEX(HEX2DEC($B18)+O$1,2)</f>
        <v>9B</v>
      </c>
      <c r="P19" s="36" t="str">
        <f t="shared" ref="P19" si="25">DEC2HEX(HEX2DEC($B18)+P$1,2)</f>
        <v>9C</v>
      </c>
      <c r="Q19" s="36" t="str">
        <f t="shared" ref="Q19" si="26">DEC2HEX(HEX2DEC($B18)+Q$1,2)</f>
        <v>9D</v>
      </c>
      <c r="R19" s="36" t="str">
        <f t="shared" ref="R19" si="27">DEC2HEX(HEX2DEC($B18)+R$1,2)</f>
        <v>9E</v>
      </c>
      <c r="S19" s="36" t="str">
        <f t="shared" ref="S19" si="28">DEC2HEX(HEX2DEC($B18)+S$1,2)</f>
        <v>9F</v>
      </c>
    </row>
    <row r="20" spans="1:19" ht="29" x14ac:dyDescent="0.55000000000000004">
      <c r="B20" s="2" t="s">
        <v>5</v>
      </c>
      <c r="C20">
        <f>HEX2DEC(B20)</f>
        <v>160</v>
      </c>
      <c r="D20" s="4" t="str">
        <f>CHAR(165)</f>
        <v>･</v>
      </c>
      <c r="E20" s="62" t="str">
        <f t="shared" ref="E20:S26" si="29">CHAR($C20+E$1)</f>
        <v>｡</v>
      </c>
      <c r="F20" s="18" t="str">
        <f t="shared" si="29"/>
        <v>｢</v>
      </c>
      <c r="G20" s="18" t="str">
        <f t="shared" si="29"/>
        <v>｣</v>
      </c>
      <c r="H20" s="18" t="str">
        <f t="shared" si="29"/>
        <v>､</v>
      </c>
      <c r="I20" s="18" t="str">
        <f t="shared" si="29"/>
        <v>･</v>
      </c>
      <c r="J20" s="18" t="str">
        <f t="shared" si="29"/>
        <v>ｦ</v>
      </c>
      <c r="K20" s="18" t="str">
        <f t="shared" si="29"/>
        <v>ｧ</v>
      </c>
      <c r="L20" s="18" t="str">
        <f t="shared" si="29"/>
        <v>ｨ</v>
      </c>
      <c r="M20" s="18" t="str">
        <f t="shared" si="29"/>
        <v>ｩ</v>
      </c>
      <c r="N20" s="18" t="str">
        <f t="shared" si="29"/>
        <v>ｪ</v>
      </c>
      <c r="O20" s="18" t="str">
        <f t="shared" si="29"/>
        <v>ｫ</v>
      </c>
      <c r="P20" s="18" t="str">
        <f t="shared" si="29"/>
        <v>ｬ</v>
      </c>
      <c r="Q20" s="18" t="str">
        <f t="shared" si="29"/>
        <v>ｭ</v>
      </c>
      <c r="R20" s="18" t="str">
        <f t="shared" si="29"/>
        <v>ｮ</v>
      </c>
      <c r="S20" s="18" t="str">
        <f t="shared" si="29"/>
        <v>ｯ</v>
      </c>
    </row>
    <row r="21" spans="1:19" x14ac:dyDescent="0.55000000000000004">
      <c r="A21" s="7" t="str">
        <f>DEC2HEX(C21,5)</f>
        <v>00A00</v>
      </c>
      <c r="C21">
        <f>C19+256</f>
        <v>2560</v>
      </c>
      <c r="D21" s="36" t="s">
        <v>5</v>
      </c>
      <c r="E21" s="63" t="str">
        <f t="shared" ref="E21:S21" si="30">DEC2HEX(CODE(E20),2)</f>
        <v>A1</v>
      </c>
      <c r="F21" s="19" t="str">
        <f t="shared" si="30"/>
        <v>A2</v>
      </c>
      <c r="G21" s="19" t="str">
        <f t="shared" si="30"/>
        <v>A3</v>
      </c>
      <c r="H21" s="19" t="str">
        <f t="shared" si="30"/>
        <v>A4</v>
      </c>
      <c r="I21" s="19" t="str">
        <f t="shared" si="30"/>
        <v>A5</v>
      </c>
      <c r="J21" s="19" t="str">
        <f t="shared" si="30"/>
        <v>A6</v>
      </c>
      <c r="K21" s="19" t="str">
        <f t="shared" si="30"/>
        <v>A7</v>
      </c>
      <c r="L21" s="19" t="str">
        <f t="shared" si="30"/>
        <v>A8</v>
      </c>
      <c r="M21" s="19" t="str">
        <f t="shared" si="30"/>
        <v>A9</v>
      </c>
      <c r="N21" s="19" t="str">
        <f t="shared" si="30"/>
        <v>AA</v>
      </c>
      <c r="O21" s="19" t="str">
        <f t="shared" si="30"/>
        <v>AB</v>
      </c>
      <c r="P21" s="19" t="str">
        <f t="shared" si="30"/>
        <v>AC</v>
      </c>
      <c r="Q21" s="19" t="str">
        <f t="shared" si="30"/>
        <v>AD</v>
      </c>
      <c r="R21" s="19" t="str">
        <f t="shared" si="30"/>
        <v>AE</v>
      </c>
      <c r="S21" s="19" t="str">
        <f t="shared" si="30"/>
        <v>AF</v>
      </c>
    </row>
    <row r="22" spans="1:19" ht="29" x14ac:dyDescent="0.55000000000000004">
      <c r="B22" s="2" t="s">
        <v>6</v>
      </c>
      <c r="C22">
        <f>HEX2DEC(B22)</f>
        <v>176</v>
      </c>
      <c r="D22" s="18" t="str">
        <f>CHAR($C22+D$1)</f>
        <v>ｰ</v>
      </c>
      <c r="E22" s="18" t="str">
        <f t="shared" si="29"/>
        <v>ｱ</v>
      </c>
      <c r="F22" s="18" t="str">
        <f t="shared" si="29"/>
        <v>ｲ</v>
      </c>
      <c r="G22" s="18" t="str">
        <f t="shared" si="29"/>
        <v>ｳ</v>
      </c>
      <c r="H22" s="18" t="str">
        <f t="shared" si="29"/>
        <v>ｴ</v>
      </c>
      <c r="I22" s="18" t="str">
        <f t="shared" si="29"/>
        <v>ｵ</v>
      </c>
      <c r="J22" s="18" t="str">
        <f t="shared" si="29"/>
        <v>ｶ</v>
      </c>
      <c r="K22" s="18" t="str">
        <f t="shared" si="29"/>
        <v>ｷ</v>
      </c>
      <c r="L22" s="18" t="str">
        <f t="shared" si="29"/>
        <v>ｸ</v>
      </c>
      <c r="M22" s="18" t="str">
        <f t="shared" si="29"/>
        <v>ｹ</v>
      </c>
      <c r="N22" s="18" t="str">
        <f t="shared" si="29"/>
        <v>ｺ</v>
      </c>
      <c r="O22" s="18" t="str">
        <f t="shared" si="29"/>
        <v>ｻ</v>
      </c>
      <c r="P22" s="18" t="str">
        <f t="shared" si="29"/>
        <v>ｼ</v>
      </c>
      <c r="Q22" s="18" t="str">
        <f t="shared" si="29"/>
        <v>ｽ</v>
      </c>
      <c r="R22" s="18" t="str">
        <f t="shared" si="29"/>
        <v>ｾ</v>
      </c>
      <c r="S22" s="18" t="str">
        <f t="shared" si="29"/>
        <v>ｿ</v>
      </c>
    </row>
    <row r="23" spans="1:19" x14ac:dyDescent="0.55000000000000004">
      <c r="A23" s="7" t="str">
        <f>DEC2HEX(C23,5)</f>
        <v>00B00</v>
      </c>
      <c r="C23">
        <f>C21+256</f>
        <v>2816</v>
      </c>
      <c r="D23" s="19" t="str">
        <f>DEC2HEX(CODE(D22),2)</f>
        <v>B0</v>
      </c>
      <c r="E23" s="19" t="str">
        <f t="shared" ref="E23:S23" si="31">DEC2HEX(CODE(E22),2)</f>
        <v>B1</v>
      </c>
      <c r="F23" s="19" t="str">
        <f t="shared" si="31"/>
        <v>B2</v>
      </c>
      <c r="G23" s="19" t="str">
        <f t="shared" si="31"/>
        <v>B3</v>
      </c>
      <c r="H23" s="19" t="str">
        <f t="shared" si="31"/>
        <v>B4</v>
      </c>
      <c r="I23" s="19" t="str">
        <f t="shared" si="31"/>
        <v>B5</v>
      </c>
      <c r="J23" s="19" t="str">
        <f t="shared" si="31"/>
        <v>B6</v>
      </c>
      <c r="K23" s="19" t="str">
        <f t="shared" si="31"/>
        <v>B7</v>
      </c>
      <c r="L23" s="19" t="str">
        <f t="shared" si="31"/>
        <v>B8</v>
      </c>
      <c r="M23" s="19" t="str">
        <f t="shared" si="31"/>
        <v>B9</v>
      </c>
      <c r="N23" s="19" t="str">
        <f t="shared" si="31"/>
        <v>BA</v>
      </c>
      <c r="O23" s="19" t="str">
        <f t="shared" si="31"/>
        <v>BB</v>
      </c>
      <c r="P23" s="19" t="str">
        <f t="shared" si="31"/>
        <v>BC</v>
      </c>
      <c r="Q23" s="19" t="str">
        <f t="shared" si="31"/>
        <v>BD</v>
      </c>
      <c r="R23" s="19" t="str">
        <f t="shared" si="31"/>
        <v>BE</v>
      </c>
      <c r="S23" s="19" t="str">
        <f t="shared" si="31"/>
        <v>BF</v>
      </c>
    </row>
    <row r="24" spans="1:19" ht="29" x14ac:dyDescent="0.55000000000000004">
      <c r="B24" s="2" t="s">
        <v>7</v>
      </c>
      <c r="C24">
        <f>HEX2DEC(B24)</f>
        <v>192</v>
      </c>
      <c r="D24" s="18" t="str">
        <f>CHAR($C24+D$1)</f>
        <v>ﾀ</v>
      </c>
      <c r="E24" s="18" t="str">
        <f t="shared" si="29"/>
        <v>ﾁ</v>
      </c>
      <c r="F24" s="18" t="str">
        <f t="shared" si="29"/>
        <v>ﾂ</v>
      </c>
      <c r="G24" s="18" t="str">
        <f t="shared" si="29"/>
        <v>ﾃ</v>
      </c>
      <c r="H24" s="18" t="str">
        <f t="shared" si="29"/>
        <v>ﾄ</v>
      </c>
      <c r="I24" s="18" t="str">
        <f t="shared" si="29"/>
        <v>ﾅ</v>
      </c>
      <c r="J24" s="18" t="str">
        <f t="shared" si="29"/>
        <v>ﾆ</v>
      </c>
      <c r="K24" s="18" t="str">
        <f t="shared" si="29"/>
        <v>ﾇ</v>
      </c>
      <c r="L24" s="18" t="str">
        <f t="shared" si="29"/>
        <v>ﾈ</v>
      </c>
      <c r="M24" s="18" t="str">
        <f t="shared" si="29"/>
        <v>ﾉ</v>
      </c>
      <c r="N24" s="18" t="str">
        <f t="shared" si="29"/>
        <v>ﾊ</v>
      </c>
      <c r="O24" s="18" t="str">
        <f t="shared" si="29"/>
        <v>ﾋ</v>
      </c>
      <c r="P24" s="18" t="str">
        <f t="shared" si="29"/>
        <v>ﾌ</v>
      </c>
      <c r="Q24" s="18" t="str">
        <f t="shared" si="29"/>
        <v>ﾍ</v>
      </c>
      <c r="R24" s="18" t="str">
        <f t="shared" si="29"/>
        <v>ﾎ</v>
      </c>
      <c r="S24" s="18" t="str">
        <f t="shared" si="29"/>
        <v>ﾏ</v>
      </c>
    </row>
    <row r="25" spans="1:19" x14ac:dyDescent="0.55000000000000004">
      <c r="A25" s="7" t="str">
        <f>DEC2HEX(C25,5)</f>
        <v>00C00</v>
      </c>
      <c r="C25">
        <f>C23+256</f>
        <v>3072</v>
      </c>
      <c r="D25" s="19" t="str">
        <f>DEC2HEX(CODE(D24),2)</f>
        <v>C0</v>
      </c>
      <c r="E25" s="19" t="str">
        <f t="shared" ref="E25:S25" si="32">DEC2HEX(CODE(E24),2)</f>
        <v>C1</v>
      </c>
      <c r="F25" s="19" t="str">
        <f t="shared" si="32"/>
        <v>C2</v>
      </c>
      <c r="G25" s="19" t="str">
        <f t="shared" si="32"/>
        <v>C3</v>
      </c>
      <c r="H25" s="19" t="str">
        <f t="shared" si="32"/>
        <v>C4</v>
      </c>
      <c r="I25" s="19" t="str">
        <f t="shared" si="32"/>
        <v>C5</v>
      </c>
      <c r="J25" s="19" t="str">
        <f t="shared" si="32"/>
        <v>C6</v>
      </c>
      <c r="K25" s="19" t="str">
        <f t="shared" si="32"/>
        <v>C7</v>
      </c>
      <c r="L25" s="19" t="str">
        <f t="shared" si="32"/>
        <v>C8</v>
      </c>
      <c r="M25" s="19" t="str">
        <f t="shared" si="32"/>
        <v>C9</v>
      </c>
      <c r="N25" s="19" t="str">
        <f t="shared" si="32"/>
        <v>CA</v>
      </c>
      <c r="O25" s="19" t="str">
        <f t="shared" si="32"/>
        <v>CB</v>
      </c>
      <c r="P25" s="19" t="str">
        <f t="shared" si="32"/>
        <v>CC</v>
      </c>
      <c r="Q25" s="19" t="str">
        <f t="shared" si="32"/>
        <v>CD</v>
      </c>
      <c r="R25" s="19" t="str">
        <f t="shared" si="32"/>
        <v>CE</v>
      </c>
      <c r="S25" s="19" t="str">
        <f t="shared" si="32"/>
        <v>CF</v>
      </c>
    </row>
    <row r="26" spans="1:19" ht="29" x14ac:dyDescent="0.55000000000000004">
      <c r="B26" s="2" t="s">
        <v>8</v>
      </c>
      <c r="C26">
        <f>HEX2DEC(B26)</f>
        <v>208</v>
      </c>
      <c r="D26" s="18" t="str">
        <f>CHAR($C26+D$1)</f>
        <v>ﾐ</v>
      </c>
      <c r="E26" s="18" t="str">
        <f t="shared" si="29"/>
        <v>ﾑ</v>
      </c>
      <c r="F26" s="18" t="str">
        <f t="shared" si="29"/>
        <v>ﾒ</v>
      </c>
      <c r="G26" s="18" t="str">
        <f t="shared" si="29"/>
        <v>ﾓ</v>
      </c>
      <c r="H26" s="18" t="str">
        <f t="shared" si="29"/>
        <v>ﾔ</v>
      </c>
      <c r="I26" s="18" t="str">
        <f t="shared" si="29"/>
        <v>ﾕ</v>
      </c>
      <c r="J26" s="18" t="str">
        <f t="shared" si="29"/>
        <v>ﾖ</v>
      </c>
      <c r="K26" s="18" t="str">
        <f t="shared" si="29"/>
        <v>ﾗ</v>
      </c>
      <c r="L26" s="18" t="str">
        <f t="shared" si="29"/>
        <v>ﾘ</v>
      </c>
      <c r="M26" s="18" t="str">
        <f t="shared" si="29"/>
        <v>ﾙ</v>
      </c>
      <c r="N26" s="18" t="str">
        <f t="shared" si="29"/>
        <v>ﾚ</v>
      </c>
      <c r="O26" s="18" t="str">
        <f t="shared" si="29"/>
        <v>ﾛ</v>
      </c>
      <c r="P26" s="18" t="str">
        <f t="shared" si="29"/>
        <v>ﾜ</v>
      </c>
      <c r="Q26" s="18" t="str">
        <f t="shared" si="29"/>
        <v>ﾝ</v>
      </c>
      <c r="R26" s="18" t="str">
        <f t="shared" si="29"/>
        <v>ﾞ</v>
      </c>
      <c r="S26" s="18" t="str">
        <f t="shared" si="29"/>
        <v>ﾟ</v>
      </c>
    </row>
    <row r="27" spans="1:19" x14ac:dyDescent="0.55000000000000004">
      <c r="A27" s="7" t="str">
        <f>DEC2HEX(C27,5)</f>
        <v>00D00</v>
      </c>
      <c r="C27">
        <f>C25+256</f>
        <v>3328</v>
      </c>
      <c r="D27" s="19" t="str">
        <f>DEC2HEX(CODE(D26),2)</f>
        <v>D0</v>
      </c>
      <c r="E27" s="19" t="str">
        <f t="shared" ref="E27:S27" si="33">DEC2HEX(CODE(E26),2)</f>
        <v>D1</v>
      </c>
      <c r="F27" s="19" t="str">
        <f t="shared" si="33"/>
        <v>D2</v>
      </c>
      <c r="G27" s="19" t="str">
        <f t="shared" si="33"/>
        <v>D3</v>
      </c>
      <c r="H27" s="19" t="str">
        <f t="shared" si="33"/>
        <v>D4</v>
      </c>
      <c r="I27" s="19" t="str">
        <f t="shared" si="33"/>
        <v>D5</v>
      </c>
      <c r="J27" s="19" t="str">
        <f t="shared" si="33"/>
        <v>D6</v>
      </c>
      <c r="K27" s="19" t="str">
        <f t="shared" si="33"/>
        <v>D7</v>
      </c>
      <c r="L27" s="19" t="str">
        <f t="shared" si="33"/>
        <v>D8</v>
      </c>
      <c r="M27" s="19" t="str">
        <f t="shared" si="33"/>
        <v>D9</v>
      </c>
      <c r="N27" s="19" t="str">
        <f t="shared" si="33"/>
        <v>DA</v>
      </c>
      <c r="O27" s="19" t="str">
        <f t="shared" si="33"/>
        <v>DB</v>
      </c>
      <c r="P27" s="19" t="str">
        <f t="shared" si="33"/>
        <v>DC</v>
      </c>
      <c r="Q27" s="19" t="str">
        <f t="shared" si="33"/>
        <v>DD</v>
      </c>
      <c r="R27" s="19" t="str">
        <f t="shared" si="33"/>
        <v>DE</v>
      </c>
      <c r="S27" s="19" t="str">
        <f t="shared" si="33"/>
        <v>DF</v>
      </c>
    </row>
    <row r="28" spans="1:19" ht="29" x14ac:dyDescent="0.55000000000000004">
      <c r="B28" s="2" t="s">
        <v>531</v>
      </c>
      <c r="C28">
        <v>128</v>
      </c>
      <c r="D28" s="4" t="str">
        <f t="shared" ref="D28:S28" si="34">CHAR(165)</f>
        <v>･</v>
      </c>
      <c r="E28" s="4" t="str">
        <f t="shared" si="34"/>
        <v>･</v>
      </c>
      <c r="F28" s="4" t="str">
        <f t="shared" si="34"/>
        <v>･</v>
      </c>
      <c r="G28" s="4" t="str">
        <f t="shared" si="34"/>
        <v>･</v>
      </c>
      <c r="H28" s="4" t="str">
        <f t="shared" si="34"/>
        <v>･</v>
      </c>
      <c r="I28" s="4" t="str">
        <f t="shared" si="34"/>
        <v>･</v>
      </c>
      <c r="J28" s="4" t="str">
        <f t="shared" si="34"/>
        <v>･</v>
      </c>
      <c r="K28" s="4" t="str">
        <f t="shared" si="34"/>
        <v>･</v>
      </c>
      <c r="L28" s="4" t="str">
        <f t="shared" si="34"/>
        <v>･</v>
      </c>
      <c r="M28" s="4" t="str">
        <f t="shared" si="34"/>
        <v>･</v>
      </c>
      <c r="N28" s="4" t="str">
        <f t="shared" si="34"/>
        <v>･</v>
      </c>
      <c r="O28" s="4" t="str">
        <f t="shared" si="34"/>
        <v>･</v>
      </c>
      <c r="P28" s="4" t="str">
        <f t="shared" si="34"/>
        <v>･</v>
      </c>
      <c r="Q28" s="4" t="str">
        <f t="shared" si="34"/>
        <v>･</v>
      </c>
      <c r="R28" s="4" t="str">
        <f t="shared" si="34"/>
        <v>･</v>
      </c>
      <c r="S28" s="4" t="str">
        <f t="shared" si="34"/>
        <v>･</v>
      </c>
    </row>
    <row r="29" spans="1:19" x14ac:dyDescent="0.55000000000000004">
      <c r="A29" s="7" t="str">
        <f>DEC2HEX(C29,5)</f>
        <v>00E00</v>
      </c>
      <c r="C29">
        <f>C27+256</f>
        <v>3584</v>
      </c>
      <c r="D29" s="36" t="str">
        <f>DEC2HEX(HEX2DEC($B28)+D$1,2)</f>
        <v>E0</v>
      </c>
      <c r="E29" s="36" t="str">
        <f t="shared" ref="E29" si="35">DEC2HEX(HEX2DEC($B28)+E$1,2)</f>
        <v>E1</v>
      </c>
      <c r="F29" s="36" t="str">
        <f t="shared" ref="F29" si="36">DEC2HEX(HEX2DEC($B28)+F$1,2)</f>
        <v>E2</v>
      </c>
      <c r="G29" s="36" t="str">
        <f t="shared" ref="G29" si="37">DEC2HEX(HEX2DEC($B28)+G$1,2)</f>
        <v>E3</v>
      </c>
      <c r="H29" s="36" t="str">
        <f t="shared" ref="H29" si="38">DEC2HEX(HEX2DEC($B28)+H$1,2)</f>
        <v>E4</v>
      </c>
      <c r="I29" s="36" t="str">
        <f t="shared" ref="I29" si="39">DEC2HEX(HEX2DEC($B28)+I$1,2)</f>
        <v>E5</v>
      </c>
      <c r="J29" s="36" t="str">
        <f t="shared" ref="J29" si="40">DEC2HEX(HEX2DEC($B28)+J$1,2)</f>
        <v>E6</v>
      </c>
      <c r="K29" s="36" t="str">
        <f t="shared" ref="K29" si="41">DEC2HEX(HEX2DEC($B28)+K$1,2)</f>
        <v>E7</v>
      </c>
      <c r="L29" s="36" t="str">
        <f t="shared" ref="L29" si="42">DEC2HEX(HEX2DEC($B28)+L$1,2)</f>
        <v>E8</v>
      </c>
      <c r="M29" s="36" t="str">
        <f t="shared" ref="M29" si="43">DEC2HEX(HEX2DEC($B28)+M$1,2)</f>
        <v>E9</v>
      </c>
      <c r="N29" s="36" t="str">
        <f t="shared" ref="N29" si="44">DEC2HEX(HEX2DEC($B28)+N$1,2)</f>
        <v>EA</v>
      </c>
      <c r="O29" s="36" t="str">
        <f t="shared" ref="O29" si="45">DEC2HEX(HEX2DEC($B28)+O$1,2)</f>
        <v>EB</v>
      </c>
      <c r="P29" s="36" t="str">
        <f t="shared" ref="P29" si="46">DEC2HEX(HEX2DEC($B28)+P$1,2)</f>
        <v>EC</v>
      </c>
      <c r="Q29" s="36" t="str">
        <f t="shared" ref="Q29" si="47">DEC2HEX(HEX2DEC($B28)+Q$1,2)</f>
        <v>ED</v>
      </c>
      <c r="R29" s="36" t="str">
        <f t="shared" ref="R29" si="48">DEC2HEX(HEX2DEC($B28)+R$1,2)</f>
        <v>EE</v>
      </c>
      <c r="S29" s="36" t="str">
        <f t="shared" ref="S29" si="49">DEC2HEX(HEX2DEC($B28)+S$1,2)</f>
        <v>EF</v>
      </c>
    </row>
    <row r="30" spans="1:19" ht="29" x14ac:dyDescent="0.55000000000000004">
      <c r="B30" s="2" t="s">
        <v>532</v>
      </c>
      <c r="C30">
        <v>128</v>
      </c>
      <c r="D30" s="4" t="str">
        <f t="shared" ref="D30:S30" si="50">CHAR(165)</f>
        <v>･</v>
      </c>
      <c r="E30" s="4" t="str">
        <f t="shared" si="50"/>
        <v>･</v>
      </c>
      <c r="F30" s="4" t="str">
        <f t="shared" si="50"/>
        <v>･</v>
      </c>
      <c r="G30" s="4" t="str">
        <f t="shared" si="50"/>
        <v>･</v>
      </c>
      <c r="H30" s="4" t="str">
        <f t="shared" si="50"/>
        <v>･</v>
      </c>
      <c r="I30" s="4" t="str">
        <f t="shared" si="50"/>
        <v>･</v>
      </c>
      <c r="J30" s="4" t="str">
        <f t="shared" si="50"/>
        <v>･</v>
      </c>
      <c r="K30" s="4" t="str">
        <f t="shared" si="50"/>
        <v>･</v>
      </c>
      <c r="L30" s="4" t="str">
        <f t="shared" si="50"/>
        <v>･</v>
      </c>
      <c r="M30" s="4" t="str">
        <f t="shared" si="50"/>
        <v>･</v>
      </c>
      <c r="N30" s="4" t="str">
        <f t="shared" si="50"/>
        <v>･</v>
      </c>
      <c r="O30" s="4" t="str">
        <f t="shared" si="50"/>
        <v>･</v>
      </c>
      <c r="P30" s="4" t="str">
        <f t="shared" si="50"/>
        <v>･</v>
      </c>
      <c r="Q30" s="4" t="str">
        <f t="shared" si="50"/>
        <v>･</v>
      </c>
      <c r="R30" s="4" t="str">
        <f t="shared" si="50"/>
        <v>･</v>
      </c>
      <c r="S30" s="4" t="str">
        <f t="shared" si="50"/>
        <v>･</v>
      </c>
    </row>
    <row r="31" spans="1:19" x14ac:dyDescent="0.55000000000000004">
      <c r="A31" s="7" t="str">
        <f>DEC2HEX(C31,5)</f>
        <v>00F00</v>
      </c>
      <c r="C31">
        <f>C29+256</f>
        <v>3840</v>
      </c>
      <c r="D31" s="36" t="str">
        <f>DEC2HEX(HEX2DEC($B30)+D$1,2)</f>
        <v>F0</v>
      </c>
      <c r="E31" s="36" t="str">
        <f t="shared" ref="E31" si="51">DEC2HEX(HEX2DEC($B30)+E$1,2)</f>
        <v>F1</v>
      </c>
      <c r="F31" s="36" t="str">
        <f t="shared" ref="F31" si="52">DEC2HEX(HEX2DEC($B30)+F$1,2)</f>
        <v>F2</v>
      </c>
      <c r="G31" s="36" t="str">
        <f t="shared" ref="G31" si="53">DEC2HEX(HEX2DEC($B30)+G$1,2)</f>
        <v>F3</v>
      </c>
      <c r="H31" s="36" t="str">
        <f t="shared" ref="H31" si="54">DEC2HEX(HEX2DEC($B30)+H$1,2)</f>
        <v>F4</v>
      </c>
      <c r="I31" s="36" t="str">
        <f t="shared" ref="I31" si="55">DEC2HEX(HEX2DEC($B30)+I$1,2)</f>
        <v>F5</v>
      </c>
      <c r="J31" s="36" t="str">
        <f t="shared" ref="J31" si="56">DEC2HEX(HEX2DEC($B30)+J$1,2)</f>
        <v>F6</v>
      </c>
      <c r="K31" s="36" t="str">
        <f t="shared" ref="K31" si="57">DEC2HEX(HEX2DEC($B30)+K$1,2)</f>
        <v>F7</v>
      </c>
      <c r="L31" s="36" t="str">
        <f t="shared" ref="L31" si="58">DEC2HEX(HEX2DEC($B30)+L$1,2)</f>
        <v>F8</v>
      </c>
      <c r="M31" s="36" t="str">
        <f t="shared" ref="M31" si="59">DEC2HEX(HEX2DEC($B30)+M$1,2)</f>
        <v>F9</v>
      </c>
      <c r="N31" s="36" t="str">
        <f t="shared" ref="N31" si="60">DEC2HEX(HEX2DEC($B30)+N$1,2)</f>
        <v>FA</v>
      </c>
      <c r="O31" s="36" t="str">
        <f t="shared" ref="O31" si="61">DEC2HEX(HEX2DEC($B30)+O$1,2)</f>
        <v>FB</v>
      </c>
      <c r="P31" s="36" t="str">
        <f t="shared" ref="P31" si="62">DEC2HEX(HEX2DEC($B30)+P$1,2)</f>
        <v>FC</v>
      </c>
      <c r="Q31" s="36" t="str">
        <f t="shared" ref="Q31" si="63">DEC2HEX(HEX2DEC($B30)+Q$1,2)</f>
        <v>FD</v>
      </c>
      <c r="R31" s="36" t="str">
        <f t="shared" ref="R31" si="64">DEC2HEX(HEX2DEC($B30)+R$1,2)</f>
        <v>FE</v>
      </c>
      <c r="S31" s="36" t="str">
        <f t="shared" ref="S31" si="65">DEC2HEX(HEX2DEC($B30)+S$1,2)</f>
        <v>FF</v>
      </c>
    </row>
    <row r="32" spans="1:19" x14ac:dyDescent="0.55000000000000004">
      <c r="D32" s="9" t="str">
        <f>DEC2HEX(D$1*16,2)</f>
        <v>00</v>
      </c>
      <c r="E32" s="9" t="str">
        <f t="shared" ref="E32:S32" si="66">DEC2HEX(E$1*16,2)</f>
        <v>10</v>
      </c>
      <c r="F32" s="9" t="str">
        <f t="shared" si="66"/>
        <v>20</v>
      </c>
      <c r="G32" s="9" t="str">
        <f t="shared" si="66"/>
        <v>30</v>
      </c>
      <c r="H32" s="9" t="str">
        <f t="shared" si="66"/>
        <v>40</v>
      </c>
      <c r="I32" s="9" t="str">
        <f t="shared" si="66"/>
        <v>50</v>
      </c>
      <c r="J32" s="9" t="str">
        <f t="shared" si="66"/>
        <v>60</v>
      </c>
      <c r="K32" s="9" t="str">
        <f t="shared" si="66"/>
        <v>70</v>
      </c>
      <c r="L32" s="9" t="str">
        <f t="shared" si="66"/>
        <v>80</v>
      </c>
      <c r="M32" s="9" t="str">
        <f t="shared" si="66"/>
        <v>90</v>
      </c>
      <c r="N32" s="9" t="str">
        <f t="shared" si="66"/>
        <v>A0</v>
      </c>
      <c r="O32" s="9" t="str">
        <f t="shared" si="66"/>
        <v>B0</v>
      </c>
      <c r="P32" s="9" t="str">
        <f t="shared" si="66"/>
        <v>C0</v>
      </c>
      <c r="Q32" s="9" t="str">
        <f t="shared" si="66"/>
        <v>D0</v>
      </c>
      <c r="R32" s="9" t="str">
        <f t="shared" si="66"/>
        <v>E0</v>
      </c>
      <c r="S32" s="9" t="str">
        <f t="shared" si="66"/>
        <v>F0</v>
      </c>
    </row>
  </sheetData>
  <phoneticPr fontId="1"/>
  <pageMargins left="0.23622047244094491" right="0.23622047244094491" top="0.78740157480314965" bottom="0.39370078740157483" header="0.31496062992125984" footer="0.31496062992125984"/>
  <pageSetup paperSize="9" scale="70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52A03-E148-41E8-A07A-32BC82A71A50}">
  <sheetPr>
    <pageSetUpPr fitToPage="1"/>
  </sheetPr>
  <dimension ref="A1:U119"/>
  <sheetViews>
    <sheetView tabSelected="1" zoomScaleNormal="10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V119" sqref="V119"/>
    </sheetView>
  </sheetViews>
  <sheetFormatPr defaultRowHeight="18" x14ac:dyDescent="0.55000000000000004"/>
  <cols>
    <col min="1" max="1" width="8.6640625" style="7" customWidth="1"/>
    <col min="2" max="2" width="8.6640625" style="2" hidden="1" customWidth="1"/>
    <col min="3" max="3" width="8.6640625" hidden="1" customWidth="1"/>
    <col min="4" max="4" width="8.6640625" style="1"/>
    <col min="5" max="6" width="8.6640625" style="1" customWidth="1"/>
    <col min="7" max="7" width="8.9140625" style="1" customWidth="1"/>
    <col min="8" max="18" width="8.6640625" style="1" customWidth="1"/>
    <col min="19" max="19" width="8.6640625" style="1"/>
  </cols>
  <sheetData>
    <row r="1" spans="1:21" hidden="1" x14ac:dyDescent="0.55000000000000004">
      <c r="D1" s="1">
        <v>0</v>
      </c>
      <c r="E1" s="1">
        <f>D1+1</f>
        <v>1</v>
      </c>
      <c r="F1" s="1">
        <f t="shared" ref="F1:R1" si="0">E1+1</f>
        <v>2</v>
      </c>
      <c r="G1" s="1">
        <f t="shared" si="0"/>
        <v>3</v>
      </c>
      <c r="H1" s="1">
        <f t="shared" si="0"/>
        <v>4</v>
      </c>
      <c r="I1" s="1">
        <f t="shared" si="0"/>
        <v>5</v>
      </c>
      <c r="J1" s="1">
        <f t="shared" si="0"/>
        <v>6</v>
      </c>
      <c r="K1" s="1">
        <f t="shared" si="0"/>
        <v>7</v>
      </c>
      <c r="L1" s="1">
        <f t="shared" si="0"/>
        <v>8</v>
      </c>
      <c r="M1" s="1">
        <f t="shared" si="0"/>
        <v>9</v>
      </c>
      <c r="N1" s="1">
        <f t="shared" si="0"/>
        <v>10</v>
      </c>
      <c r="O1" s="1">
        <f t="shared" si="0"/>
        <v>11</v>
      </c>
      <c r="P1" s="1">
        <f t="shared" si="0"/>
        <v>12</v>
      </c>
      <c r="Q1" s="1">
        <f>P1+1</f>
        <v>13</v>
      </c>
      <c r="R1" s="1">
        <f t="shared" si="0"/>
        <v>14</v>
      </c>
      <c r="S1" s="1">
        <f>R1+1</f>
        <v>15</v>
      </c>
      <c r="U1" s="1">
        <v>3390</v>
      </c>
    </row>
    <row r="2" spans="1:21" x14ac:dyDescent="0.55000000000000004">
      <c r="A2" s="8" t="s">
        <v>9</v>
      </c>
      <c r="B2" s="3" t="s">
        <v>10</v>
      </c>
      <c r="D2" s="5" t="str">
        <f>DEC2HEX(D$1*32,3)</f>
        <v>000</v>
      </c>
      <c r="E2" s="5" t="str">
        <f t="shared" ref="E2:S2" si="1">DEC2HEX(E$1*32,3)</f>
        <v>020</v>
      </c>
      <c r="F2" s="5" t="str">
        <f t="shared" si="1"/>
        <v>040</v>
      </c>
      <c r="G2" s="5" t="str">
        <f t="shared" si="1"/>
        <v>060</v>
      </c>
      <c r="H2" s="5" t="str">
        <f t="shared" si="1"/>
        <v>080</v>
      </c>
      <c r="I2" s="5" t="str">
        <f t="shared" si="1"/>
        <v>0A0</v>
      </c>
      <c r="J2" s="5" t="str">
        <f t="shared" si="1"/>
        <v>0C0</v>
      </c>
      <c r="K2" s="5" t="str">
        <f t="shared" si="1"/>
        <v>0E0</v>
      </c>
      <c r="L2" s="5" t="str">
        <f t="shared" si="1"/>
        <v>100</v>
      </c>
      <c r="M2" s="5" t="str">
        <f t="shared" si="1"/>
        <v>120</v>
      </c>
      <c r="N2" s="5" t="str">
        <f t="shared" si="1"/>
        <v>140</v>
      </c>
      <c r="O2" s="5" t="str">
        <f t="shared" si="1"/>
        <v>160</v>
      </c>
      <c r="P2" s="5" t="str">
        <f t="shared" si="1"/>
        <v>180</v>
      </c>
      <c r="Q2" s="5" t="str">
        <f t="shared" si="1"/>
        <v>1A0</v>
      </c>
      <c r="R2" s="5" t="str">
        <f t="shared" si="1"/>
        <v>1C0</v>
      </c>
      <c r="S2" s="5" t="str">
        <f t="shared" si="1"/>
        <v>1E0</v>
      </c>
      <c r="U2" s="5"/>
    </row>
    <row r="3" spans="1:21" ht="29" x14ac:dyDescent="0.55000000000000004">
      <c r="B3" s="2" t="s">
        <v>12</v>
      </c>
      <c r="C3">
        <f>HEX2DEC(B3)</f>
        <v>8481</v>
      </c>
      <c r="D3" s="30" t="str">
        <f>CHAR($C3+D$1)</f>
        <v>　</v>
      </c>
      <c r="E3" s="10" t="str">
        <f t="shared" ref="E3:S3" si="2">CHAR($C3+E$1)</f>
        <v>、</v>
      </c>
      <c r="F3" s="10" t="str">
        <f t="shared" si="2"/>
        <v>。</v>
      </c>
      <c r="G3" s="10" t="str">
        <f t="shared" si="2"/>
        <v>，</v>
      </c>
      <c r="H3" s="10" t="str">
        <f t="shared" si="2"/>
        <v>．</v>
      </c>
      <c r="I3" s="10" t="str">
        <f t="shared" si="2"/>
        <v>・</v>
      </c>
      <c r="J3" s="10" t="str">
        <f t="shared" si="2"/>
        <v>：</v>
      </c>
      <c r="K3" s="10" t="str">
        <f t="shared" si="2"/>
        <v>；</v>
      </c>
      <c r="L3" s="10" t="str">
        <f t="shared" si="2"/>
        <v>？</v>
      </c>
      <c r="M3" s="10" t="str">
        <f t="shared" si="2"/>
        <v>！</v>
      </c>
      <c r="N3" s="10" t="str">
        <f t="shared" si="2"/>
        <v>゛</v>
      </c>
      <c r="O3" s="10" t="str">
        <f t="shared" si="2"/>
        <v>゜</v>
      </c>
      <c r="P3" s="10" t="str">
        <f t="shared" si="2"/>
        <v>´</v>
      </c>
      <c r="Q3" s="10" t="str">
        <f t="shared" si="2"/>
        <v>｀</v>
      </c>
      <c r="R3" s="10" t="str">
        <f t="shared" si="2"/>
        <v>¨</v>
      </c>
      <c r="S3" s="10" t="str">
        <f t="shared" si="2"/>
        <v>＾</v>
      </c>
    </row>
    <row r="4" spans="1:21" x14ac:dyDescent="0.55000000000000004">
      <c r="A4" s="57">
        <v>1000</v>
      </c>
      <c r="C4">
        <v>4096</v>
      </c>
      <c r="D4" s="31" t="str">
        <f t="shared" ref="D4:R4" si="3">DEC2HEX(CODE(D3),4)</f>
        <v>2121</v>
      </c>
      <c r="E4" s="13" t="str">
        <f t="shared" si="3"/>
        <v>2122</v>
      </c>
      <c r="F4" s="13" t="str">
        <f t="shared" si="3"/>
        <v>2123</v>
      </c>
      <c r="G4" s="13" t="str">
        <f t="shared" si="3"/>
        <v>2124</v>
      </c>
      <c r="H4" s="13" t="str">
        <f t="shared" si="3"/>
        <v>2125</v>
      </c>
      <c r="I4" s="13" t="str">
        <f t="shared" si="3"/>
        <v>2126</v>
      </c>
      <c r="J4" s="13" t="str">
        <f t="shared" si="3"/>
        <v>2127</v>
      </c>
      <c r="K4" s="13" t="str">
        <f t="shared" si="3"/>
        <v>2128</v>
      </c>
      <c r="L4" s="13" t="str">
        <f t="shared" si="3"/>
        <v>2129</v>
      </c>
      <c r="M4" s="13" t="str">
        <f t="shared" si="3"/>
        <v>212A</v>
      </c>
      <c r="N4" s="13" t="str">
        <f t="shared" si="3"/>
        <v>212B</v>
      </c>
      <c r="O4" s="13" t="str">
        <f t="shared" si="3"/>
        <v>212C</v>
      </c>
      <c r="P4" s="13" t="str">
        <f t="shared" si="3"/>
        <v>212D</v>
      </c>
      <c r="Q4" s="13" t="str">
        <f t="shared" si="3"/>
        <v>212E</v>
      </c>
      <c r="R4" s="13" t="str">
        <f t="shared" si="3"/>
        <v>212F</v>
      </c>
      <c r="S4" s="13" t="str">
        <f>DEC2HEX(CODE(S3),4)</f>
        <v>2130</v>
      </c>
    </row>
    <row r="5" spans="1:21" ht="29" x14ac:dyDescent="0.55000000000000004">
      <c r="B5" s="2" t="s">
        <v>198</v>
      </c>
      <c r="C5">
        <f>HEX2DEC(B5)</f>
        <v>8497</v>
      </c>
      <c r="D5" s="10" t="str">
        <f>CHAR($C5+D$1)</f>
        <v>￣</v>
      </c>
      <c r="E5" s="10" t="str">
        <f t="shared" ref="E5:S21" si="4">CHAR($C5+E$1)</f>
        <v>＿</v>
      </c>
      <c r="F5" s="10" t="str">
        <f t="shared" si="4"/>
        <v>ヽ</v>
      </c>
      <c r="G5" s="10" t="str">
        <f t="shared" si="4"/>
        <v>ヾ</v>
      </c>
      <c r="H5" s="10" t="str">
        <f t="shared" si="4"/>
        <v>ゝ</v>
      </c>
      <c r="I5" s="10" t="str">
        <f t="shared" si="4"/>
        <v>ゞ</v>
      </c>
      <c r="J5" s="10" t="str">
        <f t="shared" si="4"/>
        <v>〃</v>
      </c>
      <c r="K5" s="10" t="str">
        <f t="shared" si="4"/>
        <v>仝</v>
      </c>
      <c r="L5" s="10" t="str">
        <f t="shared" si="4"/>
        <v>々</v>
      </c>
      <c r="M5" s="10" t="str">
        <f t="shared" si="4"/>
        <v>〆</v>
      </c>
      <c r="N5" s="10" t="str">
        <f t="shared" si="4"/>
        <v>〇</v>
      </c>
      <c r="O5" s="10" t="str">
        <f t="shared" si="4"/>
        <v>ー</v>
      </c>
      <c r="P5" s="10" t="str">
        <f t="shared" si="4"/>
        <v>―</v>
      </c>
      <c r="Q5" s="10" t="str">
        <f t="shared" si="4"/>
        <v>‐</v>
      </c>
      <c r="R5" s="10" t="str">
        <f t="shared" si="4"/>
        <v>／</v>
      </c>
      <c r="S5" s="10" t="str">
        <f t="shared" si="4"/>
        <v>＼</v>
      </c>
    </row>
    <row r="6" spans="1:21" x14ac:dyDescent="0.55000000000000004">
      <c r="A6" s="7" t="str">
        <f>DEC2HEX(C6,5)</f>
        <v>01200</v>
      </c>
      <c r="C6">
        <f>C4+32*16</f>
        <v>4608</v>
      </c>
      <c r="D6" s="12" t="str">
        <f t="shared" ref="D6:R6" si="5">DEC2HEX(CODE(D5),4)</f>
        <v>2131</v>
      </c>
      <c r="E6" s="12" t="str">
        <f t="shared" si="5"/>
        <v>2132</v>
      </c>
      <c r="F6" s="12" t="str">
        <f t="shared" si="5"/>
        <v>2133</v>
      </c>
      <c r="G6" s="12" t="str">
        <f t="shared" si="5"/>
        <v>2134</v>
      </c>
      <c r="H6" s="12" t="str">
        <f t="shared" si="5"/>
        <v>2135</v>
      </c>
      <c r="I6" s="12" t="str">
        <f t="shared" si="5"/>
        <v>2136</v>
      </c>
      <c r="J6" s="12" t="str">
        <f t="shared" si="5"/>
        <v>2137</v>
      </c>
      <c r="K6" s="12" t="str">
        <f t="shared" si="5"/>
        <v>2138</v>
      </c>
      <c r="L6" s="12" t="str">
        <f t="shared" si="5"/>
        <v>2139</v>
      </c>
      <c r="M6" s="12" t="str">
        <f t="shared" si="5"/>
        <v>213A</v>
      </c>
      <c r="N6" s="12" t="str">
        <f t="shared" si="5"/>
        <v>213B</v>
      </c>
      <c r="O6" s="12" t="str">
        <f t="shared" si="5"/>
        <v>213C</v>
      </c>
      <c r="P6" s="12" t="str">
        <f t="shared" si="5"/>
        <v>213D</v>
      </c>
      <c r="Q6" s="12" t="str">
        <f t="shared" si="5"/>
        <v>213E</v>
      </c>
      <c r="R6" s="12" t="str">
        <f t="shared" si="5"/>
        <v>213F</v>
      </c>
      <c r="S6" s="12" t="str">
        <f>DEC2HEX(CODE(S5),4)</f>
        <v>2140</v>
      </c>
    </row>
    <row r="7" spans="1:21" ht="29" x14ac:dyDescent="0.55000000000000004">
      <c r="B7" s="2" t="s">
        <v>199</v>
      </c>
      <c r="C7">
        <f>HEX2DEC(B7)</f>
        <v>8513</v>
      </c>
      <c r="D7" s="10" t="str">
        <f>CHAR($C7+D$1)</f>
        <v>～</v>
      </c>
      <c r="E7" s="10" t="str">
        <f t="shared" si="4"/>
        <v>∥</v>
      </c>
      <c r="F7" s="10" t="str">
        <f t="shared" si="4"/>
        <v>｜</v>
      </c>
      <c r="G7" s="10" t="str">
        <f t="shared" si="4"/>
        <v>…</v>
      </c>
      <c r="H7" s="10" t="str">
        <f t="shared" si="4"/>
        <v>‥</v>
      </c>
      <c r="I7" s="10" t="str">
        <f t="shared" si="4"/>
        <v>‘</v>
      </c>
      <c r="J7" s="10" t="str">
        <f t="shared" si="4"/>
        <v>’</v>
      </c>
      <c r="K7" s="10" t="str">
        <f t="shared" si="4"/>
        <v>“</v>
      </c>
      <c r="L7" s="10" t="str">
        <f t="shared" si="4"/>
        <v>”</v>
      </c>
      <c r="M7" s="10" t="str">
        <f t="shared" si="4"/>
        <v>（</v>
      </c>
      <c r="N7" s="10" t="str">
        <f t="shared" si="4"/>
        <v>）</v>
      </c>
      <c r="O7" s="10" t="str">
        <f t="shared" si="4"/>
        <v>〔</v>
      </c>
      <c r="P7" s="10" t="str">
        <f t="shared" si="4"/>
        <v>〕</v>
      </c>
      <c r="Q7" s="10" t="str">
        <f t="shared" si="4"/>
        <v>［</v>
      </c>
      <c r="R7" s="10" t="str">
        <f t="shared" si="4"/>
        <v>］</v>
      </c>
      <c r="S7" s="10" t="str">
        <f t="shared" si="4"/>
        <v>｛</v>
      </c>
    </row>
    <row r="8" spans="1:21" x14ac:dyDescent="0.55000000000000004">
      <c r="A8" s="7" t="str">
        <f>DEC2HEX(C8,5)</f>
        <v>01400</v>
      </c>
      <c r="C8">
        <f>C6+32*16</f>
        <v>5120</v>
      </c>
      <c r="D8" s="12" t="str">
        <f t="shared" ref="D8:R8" si="6">DEC2HEX(CODE(D7),4)</f>
        <v>2141</v>
      </c>
      <c r="E8" s="12" t="str">
        <f t="shared" si="6"/>
        <v>2142</v>
      </c>
      <c r="F8" s="12" t="str">
        <f t="shared" si="6"/>
        <v>2143</v>
      </c>
      <c r="G8" s="12" t="str">
        <f t="shared" si="6"/>
        <v>2144</v>
      </c>
      <c r="H8" s="12" t="str">
        <f t="shared" si="6"/>
        <v>2145</v>
      </c>
      <c r="I8" s="12" t="str">
        <f t="shared" si="6"/>
        <v>2146</v>
      </c>
      <c r="J8" s="12" t="str">
        <f t="shared" si="6"/>
        <v>2147</v>
      </c>
      <c r="K8" s="12" t="str">
        <f t="shared" si="6"/>
        <v>2148</v>
      </c>
      <c r="L8" s="12" t="str">
        <f t="shared" si="6"/>
        <v>2149</v>
      </c>
      <c r="M8" s="12" t="str">
        <f t="shared" si="6"/>
        <v>214A</v>
      </c>
      <c r="N8" s="12" t="str">
        <f t="shared" si="6"/>
        <v>214B</v>
      </c>
      <c r="O8" s="12" t="str">
        <f t="shared" si="6"/>
        <v>214C</v>
      </c>
      <c r="P8" s="12" t="str">
        <f t="shared" si="6"/>
        <v>214D</v>
      </c>
      <c r="Q8" s="12" t="str">
        <f t="shared" si="6"/>
        <v>214E</v>
      </c>
      <c r="R8" s="12" t="str">
        <f t="shared" si="6"/>
        <v>214F</v>
      </c>
      <c r="S8" s="12" t="str">
        <f>DEC2HEX(CODE(S7),4)</f>
        <v>2150</v>
      </c>
    </row>
    <row r="9" spans="1:21" ht="29" x14ac:dyDescent="0.55000000000000004">
      <c r="B9" s="2" t="s">
        <v>200</v>
      </c>
      <c r="C9">
        <f>HEX2DEC(B9)</f>
        <v>8529</v>
      </c>
      <c r="D9" s="10" t="str">
        <f>CHAR($C9+D$1)</f>
        <v>｝</v>
      </c>
      <c r="E9" s="10" t="str">
        <f t="shared" si="4"/>
        <v>〈</v>
      </c>
      <c r="F9" s="10" t="str">
        <f t="shared" si="4"/>
        <v>〉</v>
      </c>
      <c r="G9" s="10" t="str">
        <f t="shared" si="4"/>
        <v>《</v>
      </c>
      <c r="H9" s="10" t="str">
        <f t="shared" si="4"/>
        <v>》</v>
      </c>
      <c r="I9" s="10" t="str">
        <f t="shared" si="4"/>
        <v>「</v>
      </c>
      <c r="J9" s="10" t="str">
        <f t="shared" si="4"/>
        <v>」</v>
      </c>
      <c r="K9" s="10" t="str">
        <f t="shared" si="4"/>
        <v>『</v>
      </c>
      <c r="L9" s="10" t="str">
        <f t="shared" si="4"/>
        <v>』</v>
      </c>
      <c r="M9" s="10" t="str">
        <f t="shared" si="4"/>
        <v>【</v>
      </c>
      <c r="N9" s="10" t="str">
        <f t="shared" si="4"/>
        <v>】</v>
      </c>
      <c r="O9" s="10" t="str">
        <f t="shared" si="4"/>
        <v>＋</v>
      </c>
      <c r="P9" s="10" t="str">
        <f t="shared" si="4"/>
        <v>－</v>
      </c>
      <c r="Q9" s="10" t="str">
        <f t="shared" si="4"/>
        <v>±</v>
      </c>
      <c r="R9" s="10" t="str">
        <f t="shared" si="4"/>
        <v>×</v>
      </c>
      <c r="S9" s="10" t="str">
        <f t="shared" si="4"/>
        <v>÷</v>
      </c>
    </row>
    <row r="10" spans="1:21" x14ac:dyDescent="0.55000000000000004">
      <c r="A10" s="7" t="str">
        <f>DEC2HEX(C10,5)</f>
        <v>01600</v>
      </c>
      <c r="C10">
        <f>C8+32*16</f>
        <v>5632</v>
      </c>
      <c r="D10" s="12" t="str">
        <f t="shared" ref="D10:R10" si="7">DEC2HEX(CODE(D9),4)</f>
        <v>2151</v>
      </c>
      <c r="E10" s="12" t="str">
        <f t="shared" si="7"/>
        <v>2152</v>
      </c>
      <c r="F10" s="12" t="str">
        <f t="shared" si="7"/>
        <v>2153</v>
      </c>
      <c r="G10" s="12" t="str">
        <f t="shared" si="7"/>
        <v>2154</v>
      </c>
      <c r="H10" s="12" t="str">
        <f t="shared" si="7"/>
        <v>2155</v>
      </c>
      <c r="I10" s="12" t="str">
        <f t="shared" si="7"/>
        <v>2156</v>
      </c>
      <c r="J10" s="12" t="str">
        <f t="shared" si="7"/>
        <v>2157</v>
      </c>
      <c r="K10" s="12" t="str">
        <f t="shared" si="7"/>
        <v>2158</v>
      </c>
      <c r="L10" s="12" t="str">
        <f t="shared" si="7"/>
        <v>2159</v>
      </c>
      <c r="M10" s="12" t="str">
        <f t="shared" si="7"/>
        <v>215A</v>
      </c>
      <c r="N10" s="12" t="str">
        <f t="shared" si="7"/>
        <v>215B</v>
      </c>
      <c r="O10" s="12" t="str">
        <f t="shared" si="7"/>
        <v>215C</v>
      </c>
      <c r="P10" s="12" t="str">
        <f t="shared" si="7"/>
        <v>215D</v>
      </c>
      <c r="Q10" s="12" t="str">
        <f t="shared" si="7"/>
        <v>215E</v>
      </c>
      <c r="R10" s="12" t="str">
        <f t="shared" si="7"/>
        <v>215F</v>
      </c>
      <c r="S10" s="12" t="str">
        <f>DEC2HEX(CODE(S9),4)</f>
        <v>2160</v>
      </c>
    </row>
    <row r="11" spans="1:21" ht="29" x14ac:dyDescent="0.55000000000000004">
      <c r="B11" s="2" t="s">
        <v>201</v>
      </c>
      <c r="C11">
        <f>HEX2DEC(B11)</f>
        <v>8545</v>
      </c>
      <c r="D11" s="10" t="str">
        <f>CHAR($C11+D$1)</f>
        <v>＝</v>
      </c>
      <c r="E11" s="10" t="str">
        <f t="shared" si="4"/>
        <v>≠</v>
      </c>
      <c r="F11" s="10" t="str">
        <f t="shared" si="4"/>
        <v>＜</v>
      </c>
      <c r="G11" s="10" t="str">
        <f t="shared" si="4"/>
        <v>＞</v>
      </c>
      <c r="H11" s="10" t="str">
        <f t="shared" si="4"/>
        <v>≦</v>
      </c>
      <c r="I11" s="10" t="str">
        <f t="shared" si="4"/>
        <v>≧</v>
      </c>
      <c r="J11" s="10" t="str">
        <f t="shared" si="4"/>
        <v>∞</v>
      </c>
      <c r="K11" s="10" t="str">
        <f t="shared" si="4"/>
        <v>∴</v>
      </c>
      <c r="L11" s="10" t="str">
        <f t="shared" si="4"/>
        <v>♂</v>
      </c>
      <c r="M11" s="10" t="str">
        <f t="shared" si="4"/>
        <v>♀</v>
      </c>
      <c r="N11" s="10" t="str">
        <f t="shared" si="4"/>
        <v>°</v>
      </c>
      <c r="O11" s="10" t="str">
        <f t="shared" si="4"/>
        <v>′</v>
      </c>
      <c r="P11" s="10" t="str">
        <f t="shared" si="4"/>
        <v>″</v>
      </c>
      <c r="Q11" s="10" t="str">
        <f t="shared" si="4"/>
        <v>℃</v>
      </c>
      <c r="R11" s="10" t="str">
        <f t="shared" si="4"/>
        <v>￥</v>
      </c>
      <c r="S11" s="10" t="str">
        <f t="shared" si="4"/>
        <v>＄</v>
      </c>
    </row>
    <row r="12" spans="1:21" x14ac:dyDescent="0.55000000000000004">
      <c r="A12" s="7" t="str">
        <f>DEC2HEX(C12,5)</f>
        <v>01800</v>
      </c>
      <c r="C12">
        <f>C10+32*16</f>
        <v>6144</v>
      </c>
      <c r="D12" s="12" t="str">
        <f t="shared" ref="D12:R12" si="8">DEC2HEX(CODE(D11),4)</f>
        <v>2161</v>
      </c>
      <c r="E12" s="12" t="str">
        <f t="shared" si="8"/>
        <v>2162</v>
      </c>
      <c r="F12" s="12" t="str">
        <f t="shared" si="8"/>
        <v>2163</v>
      </c>
      <c r="G12" s="12" t="str">
        <f t="shared" si="8"/>
        <v>2164</v>
      </c>
      <c r="H12" s="12" t="str">
        <f t="shared" si="8"/>
        <v>2165</v>
      </c>
      <c r="I12" s="12" t="str">
        <f t="shared" si="8"/>
        <v>2166</v>
      </c>
      <c r="J12" s="12" t="str">
        <f t="shared" si="8"/>
        <v>2167</v>
      </c>
      <c r="K12" s="12" t="str">
        <f t="shared" si="8"/>
        <v>2168</v>
      </c>
      <c r="L12" s="12" t="str">
        <f t="shared" si="8"/>
        <v>2169</v>
      </c>
      <c r="M12" s="12" t="str">
        <f t="shared" si="8"/>
        <v>216A</v>
      </c>
      <c r="N12" s="12" t="str">
        <f t="shared" si="8"/>
        <v>216B</v>
      </c>
      <c r="O12" s="12" t="str">
        <f t="shared" si="8"/>
        <v>216C</v>
      </c>
      <c r="P12" s="12" t="str">
        <f t="shared" si="8"/>
        <v>216D</v>
      </c>
      <c r="Q12" s="12" t="str">
        <f t="shared" si="8"/>
        <v>216E</v>
      </c>
      <c r="R12" s="12" t="str">
        <f t="shared" si="8"/>
        <v>216F</v>
      </c>
      <c r="S12" s="12" t="str">
        <f>DEC2HEX(CODE(S11),4)</f>
        <v>2170</v>
      </c>
    </row>
    <row r="13" spans="1:21" ht="29" x14ac:dyDescent="0.55000000000000004">
      <c r="B13" s="2" t="s">
        <v>202</v>
      </c>
      <c r="C13">
        <f>HEX2DEC(B13)</f>
        <v>8561</v>
      </c>
      <c r="D13" s="10" t="str">
        <f>CHAR($C13+D$1)</f>
        <v>￠</v>
      </c>
      <c r="E13" s="10" t="str">
        <f t="shared" si="4"/>
        <v>￡</v>
      </c>
      <c r="F13" s="10" t="str">
        <f t="shared" si="4"/>
        <v>％</v>
      </c>
      <c r="G13" s="10" t="str">
        <f t="shared" si="4"/>
        <v>＃</v>
      </c>
      <c r="H13" s="10" t="str">
        <f t="shared" si="4"/>
        <v>＆</v>
      </c>
      <c r="I13" s="10" t="str">
        <f t="shared" si="4"/>
        <v>＊</v>
      </c>
      <c r="J13" s="10" t="str">
        <f t="shared" si="4"/>
        <v>＠</v>
      </c>
      <c r="K13" s="10" t="str">
        <f t="shared" si="4"/>
        <v>§</v>
      </c>
      <c r="L13" s="10" t="str">
        <f t="shared" si="4"/>
        <v>☆</v>
      </c>
      <c r="M13" s="10" t="str">
        <f t="shared" si="4"/>
        <v>★</v>
      </c>
      <c r="N13" s="10" t="str">
        <f t="shared" si="4"/>
        <v>○</v>
      </c>
      <c r="O13" s="10" t="str">
        <f t="shared" si="4"/>
        <v>●</v>
      </c>
      <c r="P13" s="10" t="str">
        <f t="shared" si="4"/>
        <v>◎</v>
      </c>
      <c r="Q13" s="10" t="str">
        <f t="shared" si="4"/>
        <v>◇</v>
      </c>
      <c r="R13" s="30" t="str">
        <f>CHAR($C15+R$1-16)</f>
        <v>◆</v>
      </c>
      <c r="S13" s="10" t="str">
        <f>CHAR($C15+S$1-16)</f>
        <v>□</v>
      </c>
    </row>
    <row r="14" spans="1:21" x14ac:dyDescent="0.55000000000000004">
      <c r="A14" s="7" t="str">
        <f>DEC2HEX(C14,5)</f>
        <v>01A00</v>
      </c>
      <c r="C14">
        <f>C12+32*16</f>
        <v>6656</v>
      </c>
      <c r="D14" s="12" t="str">
        <f t="shared" ref="D14:R14" si="9">DEC2HEX(CODE(D13),4)</f>
        <v>2171</v>
      </c>
      <c r="E14" s="12" t="str">
        <f t="shared" si="9"/>
        <v>2172</v>
      </c>
      <c r="F14" s="12" t="str">
        <f t="shared" si="9"/>
        <v>2173</v>
      </c>
      <c r="G14" s="12" t="str">
        <f t="shared" si="9"/>
        <v>2174</v>
      </c>
      <c r="H14" s="12" t="str">
        <f t="shared" si="9"/>
        <v>2175</v>
      </c>
      <c r="I14" s="12" t="str">
        <f t="shared" si="9"/>
        <v>2176</v>
      </c>
      <c r="J14" s="12" t="str">
        <f t="shared" si="9"/>
        <v>2177</v>
      </c>
      <c r="K14" s="12" t="str">
        <f t="shared" si="9"/>
        <v>2178</v>
      </c>
      <c r="L14" s="12" t="str">
        <f t="shared" si="9"/>
        <v>2179</v>
      </c>
      <c r="M14" s="12" t="str">
        <f t="shared" si="9"/>
        <v>217A</v>
      </c>
      <c r="N14" s="12" t="str">
        <f t="shared" si="9"/>
        <v>217B</v>
      </c>
      <c r="O14" s="12" t="str">
        <f t="shared" si="9"/>
        <v>217C</v>
      </c>
      <c r="P14" s="12" t="str">
        <f t="shared" si="9"/>
        <v>217D</v>
      </c>
      <c r="Q14" s="12" t="str">
        <f t="shared" si="9"/>
        <v>217E</v>
      </c>
      <c r="R14" s="34" t="str">
        <f t="shared" si="9"/>
        <v>2221</v>
      </c>
      <c r="S14" s="12" t="str">
        <f>DEC2HEX(CODE(S13),4)</f>
        <v>2222</v>
      </c>
    </row>
    <row r="15" spans="1:21" ht="29" x14ac:dyDescent="0.55000000000000004">
      <c r="B15" s="2" t="s">
        <v>464</v>
      </c>
      <c r="C15">
        <f>HEX2DEC(B15)</f>
        <v>8739</v>
      </c>
      <c r="D15" s="10" t="str">
        <f>CHAR($C15+D$1)</f>
        <v>■</v>
      </c>
      <c r="E15" s="10" t="str">
        <f t="shared" si="4"/>
        <v>△</v>
      </c>
      <c r="F15" s="10" t="str">
        <f t="shared" si="4"/>
        <v>▲</v>
      </c>
      <c r="G15" s="10" t="str">
        <f t="shared" si="4"/>
        <v>▽</v>
      </c>
      <c r="H15" s="10" t="str">
        <f t="shared" si="4"/>
        <v>▼</v>
      </c>
      <c r="I15" s="10" t="str">
        <f t="shared" si="4"/>
        <v>※</v>
      </c>
      <c r="J15" s="10" t="str">
        <f t="shared" si="4"/>
        <v>〒</v>
      </c>
      <c r="K15" s="10" t="str">
        <f t="shared" si="4"/>
        <v>→</v>
      </c>
      <c r="L15" s="10" t="str">
        <f t="shared" si="4"/>
        <v>←</v>
      </c>
      <c r="M15" s="10" t="str">
        <f t="shared" si="4"/>
        <v>↑</v>
      </c>
      <c r="N15" s="10" t="str">
        <f t="shared" si="4"/>
        <v>↓</v>
      </c>
      <c r="O15" s="10" t="str">
        <f t="shared" si="4"/>
        <v>〓</v>
      </c>
      <c r="P15" s="4" t="str">
        <f t="shared" si="4"/>
        <v>・</v>
      </c>
      <c r="Q15" s="4" t="str">
        <f t="shared" si="4"/>
        <v>・</v>
      </c>
      <c r="R15" s="4" t="str">
        <f t="shared" si="4"/>
        <v>・</v>
      </c>
      <c r="S15" s="4" t="str">
        <f t="shared" si="4"/>
        <v>・</v>
      </c>
    </row>
    <row r="16" spans="1:21" x14ac:dyDescent="0.55000000000000004">
      <c r="A16" s="7" t="str">
        <f>DEC2HEX(C16,5)</f>
        <v>01C00</v>
      </c>
      <c r="C16">
        <f>C14+32*16</f>
        <v>7168</v>
      </c>
      <c r="D16" s="12" t="str">
        <f t="shared" ref="D16:R16" si="10">DEC2HEX(CODE(D15),4)</f>
        <v>2223</v>
      </c>
      <c r="E16" s="12" t="str">
        <f t="shared" si="10"/>
        <v>2224</v>
      </c>
      <c r="F16" s="12" t="str">
        <f t="shared" si="10"/>
        <v>2225</v>
      </c>
      <c r="G16" s="12" t="str">
        <f t="shared" si="10"/>
        <v>2226</v>
      </c>
      <c r="H16" s="12" t="str">
        <f t="shared" si="10"/>
        <v>2227</v>
      </c>
      <c r="I16" s="12" t="str">
        <f t="shared" si="10"/>
        <v>2228</v>
      </c>
      <c r="J16" s="12" t="str">
        <f t="shared" si="10"/>
        <v>2229</v>
      </c>
      <c r="K16" s="12" t="str">
        <f t="shared" si="10"/>
        <v>222A</v>
      </c>
      <c r="L16" s="12" t="str">
        <f t="shared" si="10"/>
        <v>222B</v>
      </c>
      <c r="M16" s="12" t="str">
        <f t="shared" si="10"/>
        <v>222C</v>
      </c>
      <c r="N16" s="12" t="str">
        <f t="shared" si="10"/>
        <v>222D</v>
      </c>
      <c r="O16" s="12" t="str">
        <f t="shared" si="10"/>
        <v>222E</v>
      </c>
      <c r="P16" s="36" t="str">
        <f t="shared" si="10"/>
        <v>2126</v>
      </c>
      <c r="Q16" s="36" t="str">
        <f t="shared" si="10"/>
        <v>2126</v>
      </c>
      <c r="R16" s="36" t="str">
        <f t="shared" si="10"/>
        <v>2126</v>
      </c>
      <c r="S16" s="36" t="str">
        <f>DEC2HEX(CODE(S15),4)</f>
        <v>2126</v>
      </c>
    </row>
    <row r="17" spans="1:19" ht="29" x14ac:dyDescent="0.55000000000000004">
      <c r="B17" s="2" t="s">
        <v>465</v>
      </c>
      <c r="C17">
        <f>HEX2DEC(B17)</f>
        <v>8755</v>
      </c>
      <c r="D17" s="4" t="str">
        <f>CHAR($C17+D$1)</f>
        <v>・</v>
      </c>
      <c r="E17" s="4" t="str">
        <f t="shared" si="4"/>
        <v>・</v>
      </c>
      <c r="F17" s="4" t="str">
        <f t="shared" si="4"/>
        <v>・</v>
      </c>
      <c r="G17" s="4" t="str">
        <f t="shared" si="4"/>
        <v>・</v>
      </c>
      <c r="H17" s="4" t="str">
        <f t="shared" si="4"/>
        <v>・</v>
      </c>
      <c r="I17" s="4" t="str">
        <f t="shared" si="4"/>
        <v>・</v>
      </c>
      <c r="J17" s="4" t="str">
        <f t="shared" si="4"/>
        <v>・</v>
      </c>
      <c r="K17" s="30" t="str">
        <f t="shared" si="4"/>
        <v>∈</v>
      </c>
      <c r="L17" s="10" t="str">
        <f t="shared" si="4"/>
        <v>∋</v>
      </c>
      <c r="M17" s="10" t="str">
        <f t="shared" si="4"/>
        <v>⊆</v>
      </c>
      <c r="N17" s="10" t="str">
        <f t="shared" si="4"/>
        <v>⊇</v>
      </c>
      <c r="O17" s="10" t="str">
        <f t="shared" si="4"/>
        <v>⊂</v>
      </c>
      <c r="P17" s="10" t="str">
        <f t="shared" si="4"/>
        <v>⊃</v>
      </c>
      <c r="Q17" s="10" t="str">
        <f t="shared" si="4"/>
        <v>∪</v>
      </c>
      <c r="R17" s="10" t="str">
        <f t="shared" si="4"/>
        <v>∩</v>
      </c>
      <c r="S17" s="4" t="str">
        <f t="shared" si="4"/>
        <v>・</v>
      </c>
    </row>
    <row r="18" spans="1:19" x14ac:dyDescent="0.55000000000000004">
      <c r="A18" s="7" t="str">
        <f>DEC2HEX(C18,5)</f>
        <v>01E00</v>
      </c>
      <c r="C18">
        <f>C16+32*16</f>
        <v>7680</v>
      </c>
      <c r="D18" s="59" t="str">
        <f t="shared" ref="D18:R18" si="11">DEC2HEX(CODE(D17),4)</f>
        <v>2126</v>
      </c>
      <c r="E18" s="59" t="str">
        <f t="shared" si="11"/>
        <v>2126</v>
      </c>
      <c r="F18" s="59" t="str">
        <f t="shared" si="11"/>
        <v>2126</v>
      </c>
      <c r="G18" s="59" t="str">
        <f t="shared" si="11"/>
        <v>2126</v>
      </c>
      <c r="H18" s="59" t="str">
        <f t="shared" si="11"/>
        <v>2126</v>
      </c>
      <c r="I18" s="59" t="str">
        <f t="shared" si="11"/>
        <v>2126</v>
      </c>
      <c r="J18" s="59" t="str">
        <f t="shared" si="11"/>
        <v>2126</v>
      </c>
      <c r="K18" s="61" t="str">
        <f t="shared" si="11"/>
        <v>223A</v>
      </c>
      <c r="L18" s="60" t="str">
        <f t="shared" si="11"/>
        <v>223B</v>
      </c>
      <c r="M18" s="60" t="str">
        <f t="shared" si="11"/>
        <v>223C</v>
      </c>
      <c r="N18" s="60" t="str">
        <f t="shared" si="11"/>
        <v>223D</v>
      </c>
      <c r="O18" s="60" t="str">
        <f t="shared" si="11"/>
        <v>223E</v>
      </c>
      <c r="P18" s="60" t="str">
        <f t="shared" si="11"/>
        <v>223F</v>
      </c>
      <c r="Q18" s="60" t="str">
        <f t="shared" si="11"/>
        <v>2240</v>
      </c>
      <c r="R18" s="60" t="str">
        <f t="shared" si="11"/>
        <v>2241</v>
      </c>
      <c r="S18" s="59" t="str">
        <f>DEC2HEX(CODE(S17),4)</f>
        <v>2126</v>
      </c>
    </row>
    <row r="19" spans="1:19" ht="29" x14ac:dyDescent="0.55000000000000004">
      <c r="B19" s="2" t="s">
        <v>466</v>
      </c>
      <c r="C19">
        <f>HEX2DEC(B19)</f>
        <v>8771</v>
      </c>
      <c r="D19" s="4" t="str">
        <f>CHAR($C19+D$1)</f>
        <v>・</v>
      </c>
      <c r="E19" s="4" t="str">
        <f t="shared" si="4"/>
        <v>・</v>
      </c>
      <c r="F19" s="4" t="str">
        <f t="shared" si="4"/>
        <v>・</v>
      </c>
      <c r="G19" s="4" t="str">
        <f t="shared" si="4"/>
        <v>・</v>
      </c>
      <c r="H19" s="4" t="str">
        <f t="shared" si="4"/>
        <v>・</v>
      </c>
      <c r="I19" s="4" t="str">
        <f t="shared" si="4"/>
        <v>・</v>
      </c>
      <c r="J19" s="4" t="str">
        <f t="shared" si="4"/>
        <v>・</v>
      </c>
      <c r="K19" s="30" t="str">
        <f t="shared" si="4"/>
        <v>∧</v>
      </c>
      <c r="L19" s="10" t="str">
        <f t="shared" si="4"/>
        <v>∨</v>
      </c>
      <c r="M19" s="10" t="str">
        <f t="shared" si="4"/>
        <v>￢</v>
      </c>
      <c r="N19" s="10" t="str">
        <f t="shared" si="4"/>
        <v>⇒</v>
      </c>
      <c r="O19" s="10" t="str">
        <f t="shared" si="4"/>
        <v>⇔</v>
      </c>
      <c r="P19" s="10" t="str">
        <f t="shared" si="4"/>
        <v>∀</v>
      </c>
      <c r="Q19" s="10" t="str">
        <f t="shared" si="4"/>
        <v>∃</v>
      </c>
      <c r="R19" s="4" t="str">
        <f t="shared" si="4"/>
        <v>・</v>
      </c>
      <c r="S19" s="4" t="str">
        <f t="shared" si="4"/>
        <v>・</v>
      </c>
    </row>
    <row r="20" spans="1:19" x14ac:dyDescent="0.55000000000000004">
      <c r="A20" s="7" t="str">
        <f>DEC2HEX(C20,5)</f>
        <v>02000</v>
      </c>
      <c r="C20">
        <f>C18+32*16</f>
        <v>8192</v>
      </c>
      <c r="D20" s="36" t="str">
        <f t="shared" ref="D20:R20" si="12">DEC2HEX(CODE(D19),4)</f>
        <v>2126</v>
      </c>
      <c r="E20" s="36" t="str">
        <f t="shared" si="12"/>
        <v>2126</v>
      </c>
      <c r="F20" s="36" t="str">
        <f t="shared" si="12"/>
        <v>2126</v>
      </c>
      <c r="G20" s="36" t="str">
        <f t="shared" si="12"/>
        <v>2126</v>
      </c>
      <c r="H20" s="36" t="str">
        <f t="shared" si="12"/>
        <v>2126</v>
      </c>
      <c r="I20" s="36" t="str">
        <f t="shared" si="12"/>
        <v>2126</v>
      </c>
      <c r="J20" s="36" t="str">
        <f t="shared" si="12"/>
        <v>2126</v>
      </c>
      <c r="K20" s="34" t="str">
        <f t="shared" si="12"/>
        <v>224A</v>
      </c>
      <c r="L20" s="12" t="str">
        <f t="shared" si="12"/>
        <v>224B</v>
      </c>
      <c r="M20" s="12" t="str">
        <f t="shared" si="12"/>
        <v>224C</v>
      </c>
      <c r="N20" s="12" t="str">
        <f t="shared" si="12"/>
        <v>224D</v>
      </c>
      <c r="O20" s="12" t="str">
        <f t="shared" si="12"/>
        <v>224E</v>
      </c>
      <c r="P20" s="12" t="str">
        <f t="shared" si="12"/>
        <v>224F</v>
      </c>
      <c r="Q20" s="12" t="str">
        <f t="shared" si="12"/>
        <v>2250</v>
      </c>
      <c r="R20" s="36" t="str">
        <f t="shared" si="12"/>
        <v>2126</v>
      </c>
      <c r="S20" s="36" t="str">
        <f>DEC2HEX(CODE(S19),4)</f>
        <v>2126</v>
      </c>
    </row>
    <row r="21" spans="1:19" ht="29" x14ac:dyDescent="0.55000000000000004">
      <c r="B21" s="2" t="s">
        <v>467</v>
      </c>
      <c r="C21">
        <f>HEX2DEC(B21)</f>
        <v>8787</v>
      </c>
      <c r="D21" s="4" t="str">
        <f>CHAR($C21+D$1)</f>
        <v>・</v>
      </c>
      <c r="E21" s="4" t="str">
        <f t="shared" si="4"/>
        <v>・</v>
      </c>
      <c r="F21" s="4" t="str">
        <f t="shared" si="4"/>
        <v>・</v>
      </c>
      <c r="G21" s="4" t="str">
        <f t="shared" si="4"/>
        <v>・</v>
      </c>
      <c r="H21" s="4" t="str">
        <f t="shared" si="4"/>
        <v>・</v>
      </c>
      <c r="I21" s="4" t="str">
        <f t="shared" si="4"/>
        <v>・</v>
      </c>
      <c r="J21" s="4" t="str">
        <f t="shared" si="4"/>
        <v>・</v>
      </c>
      <c r="K21" s="4" t="str">
        <f t="shared" si="4"/>
        <v>・</v>
      </c>
      <c r="L21" s="4" t="str">
        <f t="shared" si="4"/>
        <v>・</v>
      </c>
      <c r="M21" s="30" t="str">
        <f t="shared" si="4"/>
        <v>∠</v>
      </c>
      <c r="N21" s="10" t="str">
        <f t="shared" si="4"/>
        <v>⊥</v>
      </c>
      <c r="O21" s="10" t="str">
        <f t="shared" si="4"/>
        <v>⌒</v>
      </c>
      <c r="P21" s="10" t="str">
        <f t="shared" si="4"/>
        <v>∂</v>
      </c>
      <c r="Q21" s="10" t="str">
        <f t="shared" si="4"/>
        <v>∇</v>
      </c>
      <c r="R21" s="10" t="str">
        <f t="shared" si="4"/>
        <v>≡</v>
      </c>
      <c r="S21" s="10" t="str">
        <f t="shared" si="4"/>
        <v>≒</v>
      </c>
    </row>
    <row r="22" spans="1:19" x14ac:dyDescent="0.55000000000000004">
      <c r="A22" s="7" t="str">
        <f>DEC2HEX(C22,5)</f>
        <v>02200</v>
      </c>
      <c r="C22">
        <f>C20+32*16</f>
        <v>8704</v>
      </c>
      <c r="D22" s="36" t="str">
        <f t="shared" ref="D22:R22" si="13">DEC2HEX(CODE(D21),4)</f>
        <v>2126</v>
      </c>
      <c r="E22" s="36" t="str">
        <f t="shared" si="13"/>
        <v>2126</v>
      </c>
      <c r="F22" s="36" t="str">
        <f t="shared" si="13"/>
        <v>2126</v>
      </c>
      <c r="G22" s="36" t="str">
        <f t="shared" si="13"/>
        <v>2126</v>
      </c>
      <c r="H22" s="36" t="str">
        <f t="shared" si="13"/>
        <v>2126</v>
      </c>
      <c r="I22" s="36" t="str">
        <f t="shared" si="13"/>
        <v>2126</v>
      </c>
      <c r="J22" s="36" t="str">
        <f t="shared" si="13"/>
        <v>2126</v>
      </c>
      <c r="K22" s="36" t="str">
        <f t="shared" si="13"/>
        <v>2126</v>
      </c>
      <c r="L22" s="36" t="str">
        <f t="shared" si="13"/>
        <v>2126</v>
      </c>
      <c r="M22" s="34" t="str">
        <f t="shared" si="13"/>
        <v>225C</v>
      </c>
      <c r="N22" s="12" t="str">
        <f t="shared" si="13"/>
        <v>225D</v>
      </c>
      <c r="O22" s="12" t="str">
        <f t="shared" si="13"/>
        <v>225E</v>
      </c>
      <c r="P22" s="12" t="str">
        <f t="shared" si="13"/>
        <v>225F</v>
      </c>
      <c r="Q22" s="12" t="str">
        <f t="shared" si="13"/>
        <v>2260</v>
      </c>
      <c r="R22" s="12" t="str">
        <f t="shared" si="13"/>
        <v>2261</v>
      </c>
      <c r="S22" s="12" t="str">
        <f>DEC2HEX(CODE(S21),4)</f>
        <v>2262</v>
      </c>
    </row>
    <row r="23" spans="1:19" ht="29" x14ac:dyDescent="0.55000000000000004">
      <c r="B23" s="2" t="s">
        <v>468</v>
      </c>
      <c r="C23">
        <f>HEX2DEC(B23)</f>
        <v>8803</v>
      </c>
      <c r="D23" s="10" t="str">
        <f>CHAR($C23+D$1)</f>
        <v>≪</v>
      </c>
      <c r="E23" s="10" t="str">
        <f t="shared" ref="E23:S39" si="14">CHAR($C23+E$1)</f>
        <v>≫</v>
      </c>
      <c r="F23" s="10" t="str">
        <f t="shared" si="14"/>
        <v>√</v>
      </c>
      <c r="G23" s="10" t="str">
        <f t="shared" si="14"/>
        <v>∽</v>
      </c>
      <c r="H23" s="10" t="str">
        <f t="shared" si="14"/>
        <v>∝</v>
      </c>
      <c r="I23" s="10" t="str">
        <f t="shared" si="14"/>
        <v>∵</v>
      </c>
      <c r="J23" s="10" t="str">
        <f t="shared" si="14"/>
        <v>∫</v>
      </c>
      <c r="K23" s="10" t="str">
        <f t="shared" si="14"/>
        <v>∬</v>
      </c>
      <c r="L23" s="4" t="str">
        <f t="shared" si="14"/>
        <v>・</v>
      </c>
      <c r="M23" s="4" t="str">
        <f t="shared" si="14"/>
        <v>・</v>
      </c>
      <c r="N23" s="4" t="str">
        <f t="shared" si="14"/>
        <v>・</v>
      </c>
      <c r="O23" s="4" t="str">
        <f t="shared" si="14"/>
        <v>・</v>
      </c>
      <c r="P23" s="4" t="str">
        <f t="shared" si="14"/>
        <v>・</v>
      </c>
      <c r="Q23" s="4" t="str">
        <f t="shared" si="14"/>
        <v>・</v>
      </c>
      <c r="R23" s="4" t="str">
        <f t="shared" si="14"/>
        <v>・</v>
      </c>
      <c r="S23" s="30" t="str">
        <f t="shared" si="14"/>
        <v>Å</v>
      </c>
    </row>
    <row r="24" spans="1:19" x14ac:dyDescent="0.55000000000000004">
      <c r="A24" s="7" t="str">
        <f>DEC2HEX(C24,5)</f>
        <v>02400</v>
      </c>
      <c r="C24">
        <f>C22+32*16</f>
        <v>9216</v>
      </c>
      <c r="D24" s="12" t="str">
        <f t="shared" ref="D24:R24" si="15">DEC2HEX(CODE(D23),4)</f>
        <v>2263</v>
      </c>
      <c r="E24" s="12" t="str">
        <f t="shared" si="15"/>
        <v>2264</v>
      </c>
      <c r="F24" s="12" t="str">
        <f t="shared" si="15"/>
        <v>2265</v>
      </c>
      <c r="G24" s="12" t="str">
        <f t="shared" si="15"/>
        <v>2266</v>
      </c>
      <c r="H24" s="12" t="str">
        <f t="shared" si="15"/>
        <v>2267</v>
      </c>
      <c r="I24" s="12" t="str">
        <f t="shared" si="15"/>
        <v>2268</v>
      </c>
      <c r="J24" s="12" t="str">
        <f t="shared" si="15"/>
        <v>2269</v>
      </c>
      <c r="K24" s="12" t="str">
        <f t="shared" si="15"/>
        <v>226A</v>
      </c>
      <c r="L24" s="36" t="str">
        <f t="shared" si="15"/>
        <v>2126</v>
      </c>
      <c r="M24" s="36" t="str">
        <f t="shared" si="15"/>
        <v>2126</v>
      </c>
      <c r="N24" s="36" t="str">
        <f t="shared" si="15"/>
        <v>2126</v>
      </c>
      <c r="O24" s="36" t="str">
        <f t="shared" si="15"/>
        <v>2126</v>
      </c>
      <c r="P24" s="36" t="str">
        <f t="shared" si="15"/>
        <v>2126</v>
      </c>
      <c r="Q24" s="36" t="str">
        <f t="shared" si="15"/>
        <v>2126</v>
      </c>
      <c r="R24" s="36" t="str">
        <f t="shared" si="15"/>
        <v>2126</v>
      </c>
      <c r="S24" s="34" t="str">
        <f>DEC2HEX(CODE(S23),4)</f>
        <v>2272</v>
      </c>
    </row>
    <row r="25" spans="1:19" ht="29" x14ac:dyDescent="0.55000000000000004">
      <c r="B25" s="2" t="s">
        <v>469</v>
      </c>
      <c r="C25">
        <f>HEX2DEC(B25)</f>
        <v>8819</v>
      </c>
      <c r="D25" s="10" t="str">
        <f>CHAR($C25+D$1)</f>
        <v>‰</v>
      </c>
      <c r="E25" s="10" t="str">
        <f t="shared" si="14"/>
        <v>♯</v>
      </c>
      <c r="F25" s="10" t="str">
        <f t="shared" si="14"/>
        <v>♭</v>
      </c>
      <c r="G25" s="10" t="str">
        <f t="shared" si="14"/>
        <v>♪</v>
      </c>
      <c r="H25" s="10" t="str">
        <f t="shared" si="14"/>
        <v>†</v>
      </c>
      <c r="I25" s="10" t="str">
        <f t="shared" si="14"/>
        <v>‡</v>
      </c>
      <c r="J25" s="10" t="str">
        <f t="shared" si="14"/>
        <v>¶</v>
      </c>
      <c r="K25" s="4" t="str">
        <f t="shared" si="14"/>
        <v>・</v>
      </c>
      <c r="L25" s="4" t="str">
        <f t="shared" si="14"/>
        <v>・</v>
      </c>
      <c r="M25" s="4" t="str">
        <f t="shared" si="14"/>
        <v>・</v>
      </c>
      <c r="N25" s="4" t="str">
        <f t="shared" si="14"/>
        <v>・</v>
      </c>
      <c r="O25" s="30" t="str">
        <f t="shared" si="14"/>
        <v>◯</v>
      </c>
      <c r="P25" s="37" t="str">
        <f>CHAR($C27+P$1-16)</f>
        <v>・</v>
      </c>
      <c r="Q25" s="4" t="str">
        <f t="shared" ref="Q25:S25" si="16">CHAR($C27+Q$1-16)</f>
        <v>・</v>
      </c>
      <c r="R25" s="4" t="str">
        <f t="shared" si="16"/>
        <v>・</v>
      </c>
      <c r="S25" s="4" t="str">
        <f t="shared" si="16"/>
        <v>・</v>
      </c>
    </row>
    <row r="26" spans="1:19" x14ac:dyDescent="0.55000000000000004">
      <c r="A26" s="7" t="str">
        <f>DEC2HEX(C26,5)</f>
        <v>02600</v>
      </c>
      <c r="C26">
        <f>C24+32*16</f>
        <v>9728</v>
      </c>
      <c r="D26" s="12" t="str">
        <f t="shared" ref="D26:R26" si="17">DEC2HEX(CODE(D25),4)</f>
        <v>2273</v>
      </c>
      <c r="E26" s="12" t="str">
        <f t="shared" si="17"/>
        <v>2274</v>
      </c>
      <c r="F26" s="12" t="str">
        <f t="shared" si="17"/>
        <v>2275</v>
      </c>
      <c r="G26" s="12" t="str">
        <f t="shared" si="17"/>
        <v>2276</v>
      </c>
      <c r="H26" s="12" t="str">
        <f t="shared" si="17"/>
        <v>2277</v>
      </c>
      <c r="I26" s="12" t="str">
        <f t="shared" si="17"/>
        <v>2278</v>
      </c>
      <c r="J26" s="12" t="str">
        <f t="shared" si="17"/>
        <v>2279</v>
      </c>
      <c r="K26" s="36" t="str">
        <f t="shared" si="17"/>
        <v>2126</v>
      </c>
      <c r="L26" s="36" t="str">
        <f t="shared" si="17"/>
        <v>2126</v>
      </c>
      <c r="M26" s="36" t="str">
        <f t="shared" si="17"/>
        <v>2126</v>
      </c>
      <c r="N26" s="36" t="str">
        <f t="shared" si="17"/>
        <v>2126</v>
      </c>
      <c r="O26" s="34" t="str">
        <f t="shared" si="17"/>
        <v>227E</v>
      </c>
      <c r="P26" s="38">
        <v>2321</v>
      </c>
      <c r="Q26" s="36" t="str">
        <f t="shared" si="17"/>
        <v>2126</v>
      </c>
      <c r="R26" s="36" t="str">
        <f t="shared" si="17"/>
        <v>2126</v>
      </c>
      <c r="S26" s="36" t="str">
        <f>DEC2HEX(CODE(S25),4)</f>
        <v>2126</v>
      </c>
    </row>
    <row r="27" spans="1:19" ht="29" x14ac:dyDescent="0.55000000000000004">
      <c r="B27" s="2" t="s">
        <v>471</v>
      </c>
      <c r="C27">
        <f>HEX2DEC(B27)</f>
        <v>8997</v>
      </c>
      <c r="D27" s="4" t="str">
        <f>CHAR($C27+D$1)</f>
        <v>・</v>
      </c>
      <c r="E27" s="4" t="str">
        <f t="shared" si="14"/>
        <v>・</v>
      </c>
      <c r="F27" s="4" t="str">
        <f t="shared" si="14"/>
        <v>・</v>
      </c>
      <c r="G27" s="4" t="str">
        <f t="shared" si="14"/>
        <v>・</v>
      </c>
      <c r="H27" s="4" t="str">
        <f t="shared" si="14"/>
        <v>・</v>
      </c>
      <c r="I27" s="4" t="str">
        <f t="shared" si="14"/>
        <v>・</v>
      </c>
      <c r="J27" s="4" t="str">
        <f t="shared" si="14"/>
        <v>・</v>
      </c>
      <c r="K27" s="4" t="str">
        <f t="shared" si="14"/>
        <v>・</v>
      </c>
      <c r="L27" s="4" t="str">
        <f t="shared" si="14"/>
        <v>・</v>
      </c>
      <c r="M27" s="4" t="str">
        <f t="shared" si="14"/>
        <v>・</v>
      </c>
      <c r="N27" s="4" t="str">
        <f t="shared" si="14"/>
        <v>・</v>
      </c>
      <c r="O27" s="30" t="str">
        <f t="shared" si="14"/>
        <v>０</v>
      </c>
      <c r="P27" s="10" t="str">
        <f t="shared" si="14"/>
        <v>１</v>
      </c>
      <c r="Q27" s="10" t="str">
        <f t="shared" si="14"/>
        <v>２</v>
      </c>
      <c r="R27" s="10" t="str">
        <f t="shared" si="14"/>
        <v>３</v>
      </c>
      <c r="S27" s="10" t="str">
        <f t="shared" si="14"/>
        <v>４</v>
      </c>
    </row>
    <row r="28" spans="1:19" x14ac:dyDescent="0.55000000000000004">
      <c r="A28" s="7" t="str">
        <f>DEC2HEX(C28,5)</f>
        <v>02800</v>
      </c>
      <c r="C28">
        <f>C26+32*16</f>
        <v>10240</v>
      </c>
      <c r="D28" s="36" t="str">
        <f t="shared" ref="D28:R28" si="18">DEC2HEX(CODE(D27),4)</f>
        <v>2126</v>
      </c>
      <c r="E28" s="36" t="str">
        <f t="shared" si="18"/>
        <v>2126</v>
      </c>
      <c r="F28" s="36" t="str">
        <f t="shared" si="18"/>
        <v>2126</v>
      </c>
      <c r="G28" s="36" t="str">
        <f t="shared" si="18"/>
        <v>2126</v>
      </c>
      <c r="H28" s="36" t="str">
        <f t="shared" si="18"/>
        <v>2126</v>
      </c>
      <c r="I28" s="36" t="str">
        <f t="shared" si="18"/>
        <v>2126</v>
      </c>
      <c r="J28" s="36" t="str">
        <f t="shared" si="18"/>
        <v>2126</v>
      </c>
      <c r="K28" s="36" t="str">
        <f t="shared" si="18"/>
        <v>2126</v>
      </c>
      <c r="L28" s="36" t="str">
        <f t="shared" si="18"/>
        <v>2126</v>
      </c>
      <c r="M28" s="36" t="str">
        <f t="shared" si="18"/>
        <v>2126</v>
      </c>
      <c r="N28" s="36" t="str">
        <f t="shared" si="18"/>
        <v>2126</v>
      </c>
      <c r="O28" s="34" t="str">
        <f t="shared" si="18"/>
        <v>2330</v>
      </c>
      <c r="P28" s="12" t="str">
        <f t="shared" si="18"/>
        <v>2331</v>
      </c>
      <c r="Q28" s="12" t="str">
        <f t="shared" si="18"/>
        <v>2332</v>
      </c>
      <c r="R28" s="12" t="str">
        <f t="shared" si="18"/>
        <v>2333</v>
      </c>
      <c r="S28" s="12" t="str">
        <f>DEC2HEX(CODE(S27),4)</f>
        <v>2334</v>
      </c>
    </row>
    <row r="29" spans="1:19" ht="29" x14ac:dyDescent="0.55000000000000004">
      <c r="B29" s="2" t="s">
        <v>470</v>
      </c>
      <c r="C29">
        <f>HEX2DEC(B29)</f>
        <v>9013</v>
      </c>
      <c r="D29" s="10" t="str">
        <f>CHAR($C29+D$1)</f>
        <v>５</v>
      </c>
      <c r="E29" s="10" t="str">
        <f t="shared" si="14"/>
        <v>６</v>
      </c>
      <c r="F29" s="10" t="str">
        <f t="shared" si="14"/>
        <v>７</v>
      </c>
      <c r="G29" s="10" t="str">
        <f t="shared" si="14"/>
        <v>８</v>
      </c>
      <c r="H29" s="10" t="str">
        <f t="shared" si="14"/>
        <v>９</v>
      </c>
      <c r="I29" s="4" t="str">
        <f t="shared" si="14"/>
        <v>・</v>
      </c>
      <c r="J29" s="4" t="str">
        <f t="shared" si="14"/>
        <v>・</v>
      </c>
      <c r="K29" s="4" t="str">
        <f t="shared" si="14"/>
        <v>・</v>
      </c>
      <c r="L29" s="4" t="str">
        <f t="shared" si="14"/>
        <v>・</v>
      </c>
      <c r="M29" s="4" t="str">
        <f t="shared" si="14"/>
        <v>・</v>
      </c>
      <c r="N29" s="4" t="str">
        <f t="shared" si="14"/>
        <v>・</v>
      </c>
      <c r="O29" s="4" t="str">
        <f t="shared" si="14"/>
        <v>・</v>
      </c>
      <c r="P29" s="30" t="str">
        <f t="shared" si="14"/>
        <v>Ａ</v>
      </c>
      <c r="Q29" s="10" t="str">
        <f t="shared" si="14"/>
        <v>Ｂ</v>
      </c>
      <c r="R29" s="10" t="str">
        <f t="shared" si="14"/>
        <v>Ｃ</v>
      </c>
      <c r="S29" s="10" t="str">
        <f t="shared" si="14"/>
        <v>Ｄ</v>
      </c>
    </row>
    <row r="30" spans="1:19" x14ac:dyDescent="0.55000000000000004">
      <c r="A30" s="7" t="str">
        <f>DEC2HEX(C30,5)</f>
        <v>02A00</v>
      </c>
      <c r="C30">
        <f>C28+32*16</f>
        <v>10752</v>
      </c>
      <c r="D30" s="12" t="str">
        <f t="shared" ref="D30:R30" si="19">DEC2HEX(CODE(D29),4)</f>
        <v>2335</v>
      </c>
      <c r="E30" s="12" t="str">
        <f t="shared" si="19"/>
        <v>2336</v>
      </c>
      <c r="F30" s="12" t="str">
        <f t="shared" si="19"/>
        <v>2337</v>
      </c>
      <c r="G30" s="12" t="str">
        <f t="shared" si="19"/>
        <v>2338</v>
      </c>
      <c r="H30" s="12" t="str">
        <f t="shared" si="19"/>
        <v>2339</v>
      </c>
      <c r="I30" s="36" t="str">
        <f t="shared" si="19"/>
        <v>2126</v>
      </c>
      <c r="J30" s="36" t="str">
        <f t="shared" si="19"/>
        <v>2126</v>
      </c>
      <c r="K30" s="36" t="str">
        <f t="shared" si="19"/>
        <v>2126</v>
      </c>
      <c r="L30" s="36" t="str">
        <f t="shared" si="19"/>
        <v>2126</v>
      </c>
      <c r="M30" s="36" t="str">
        <f t="shared" si="19"/>
        <v>2126</v>
      </c>
      <c r="N30" s="36" t="str">
        <f t="shared" si="19"/>
        <v>2126</v>
      </c>
      <c r="O30" s="36" t="str">
        <f t="shared" si="19"/>
        <v>2126</v>
      </c>
      <c r="P30" s="34" t="str">
        <f t="shared" si="19"/>
        <v>2341</v>
      </c>
      <c r="Q30" s="12" t="str">
        <f t="shared" si="19"/>
        <v>2342</v>
      </c>
      <c r="R30" s="12" t="str">
        <f t="shared" si="19"/>
        <v>2343</v>
      </c>
      <c r="S30" s="12" t="str">
        <f>DEC2HEX(CODE(S29),4)</f>
        <v>2344</v>
      </c>
    </row>
    <row r="31" spans="1:19" ht="29" x14ac:dyDescent="0.55000000000000004">
      <c r="B31" s="2" t="s">
        <v>472</v>
      </c>
      <c r="C31">
        <f>HEX2DEC(B31)</f>
        <v>9029</v>
      </c>
      <c r="D31" s="10" t="str">
        <f>CHAR($C31+D$1)</f>
        <v>Ｅ</v>
      </c>
      <c r="E31" s="10" t="str">
        <f t="shared" si="14"/>
        <v>Ｆ</v>
      </c>
      <c r="F31" s="10" t="str">
        <f t="shared" si="14"/>
        <v>Ｇ</v>
      </c>
      <c r="G31" s="10" t="str">
        <f t="shared" si="14"/>
        <v>Ｈ</v>
      </c>
      <c r="H31" s="10" t="str">
        <f t="shared" si="14"/>
        <v>Ｉ</v>
      </c>
      <c r="I31" s="10" t="str">
        <f t="shared" si="14"/>
        <v>Ｊ</v>
      </c>
      <c r="J31" s="10" t="str">
        <f t="shared" si="14"/>
        <v>Ｋ</v>
      </c>
      <c r="K31" s="10" t="str">
        <f t="shared" si="14"/>
        <v>Ｌ</v>
      </c>
      <c r="L31" s="10" t="str">
        <f t="shared" si="14"/>
        <v>Ｍ</v>
      </c>
      <c r="M31" s="10" t="str">
        <f t="shared" si="14"/>
        <v>Ｎ</v>
      </c>
      <c r="N31" s="10" t="str">
        <f t="shared" si="14"/>
        <v>Ｏ</v>
      </c>
      <c r="O31" s="10" t="str">
        <f t="shared" si="14"/>
        <v>Ｐ</v>
      </c>
      <c r="P31" s="10" t="str">
        <f t="shared" si="14"/>
        <v>Ｑ</v>
      </c>
      <c r="Q31" s="10" t="str">
        <f t="shared" si="14"/>
        <v>Ｒ</v>
      </c>
      <c r="R31" s="10" t="str">
        <f t="shared" si="14"/>
        <v>Ｓ</v>
      </c>
      <c r="S31" s="10" t="str">
        <f t="shared" si="14"/>
        <v>Ｔ</v>
      </c>
    </row>
    <row r="32" spans="1:19" x14ac:dyDescent="0.55000000000000004">
      <c r="A32" s="7" t="str">
        <f>DEC2HEX(C32,5)</f>
        <v>02C00</v>
      </c>
      <c r="C32">
        <f>C30+32*16</f>
        <v>11264</v>
      </c>
      <c r="D32" s="12" t="str">
        <f t="shared" ref="D32:R32" si="20">DEC2HEX(CODE(D31),4)</f>
        <v>2345</v>
      </c>
      <c r="E32" s="12" t="str">
        <f t="shared" si="20"/>
        <v>2346</v>
      </c>
      <c r="F32" s="12" t="str">
        <f t="shared" si="20"/>
        <v>2347</v>
      </c>
      <c r="G32" s="12" t="str">
        <f t="shared" si="20"/>
        <v>2348</v>
      </c>
      <c r="H32" s="12" t="str">
        <f t="shared" si="20"/>
        <v>2349</v>
      </c>
      <c r="I32" s="12" t="str">
        <f t="shared" si="20"/>
        <v>234A</v>
      </c>
      <c r="J32" s="12" t="str">
        <f t="shared" si="20"/>
        <v>234B</v>
      </c>
      <c r="K32" s="12" t="str">
        <f t="shared" si="20"/>
        <v>234C</v>
      </c>
      <c r="L32" s="12" t="str">
        <f t="shared" si="20"/>
        <v>234D</v>
      </c>
      <c r="M32" s="12" t="str">
        <f t="shared" si="20"/>
        <v>234E</v>
      </c>
      <c r="N32" s="12" t="str">
        <f t="shared" si="20"/>
        <v>234F</v>
      </c>
      <c r="O32" s="12" t="str">
        <f t="shared" si="20"/>
        <v>2350</v>
      </c>
      <c r="P32" s="12" t="str">
        <f t="shared" si="20"/>
        <v>2351</v>
      </c>
      <c r="Q32" s="12" t="str">
        <f t="shared" si="20"/>
        <v>2352</v>
      </c>
      <c r="R32" s="12" t="str">
        <f t="shared" si="20"/>
        <v>2353</v>
      </c>
      <c r="S32" s="12" t="str">
        <f>DEC2HEX(CODE(S31),4)</f>
        <v>2354</v>
      </c>
    </row>
    <row r="33" spans="1:19" ht="29" x14ac:dyDescent="0.55000000000000004">
      <c r="B33" s="2" t="s">
        <v>473</v>
      </c>
      <c r="C33">
        <f>HEX2DEC(B33)</f>
        <v>9045</v>
      </c>
      <c r="D33" s="10" t="str">
        <f>CHAR($C33+D$1)</f>
        <v>Ｕ</v>
      </c>
      <c r="E33" s="10" t="str">
        <f t="shared" si="14"/>
        <v>Ｖ</v>
      </c>
      <c r="F33" s="10" t="str">
        <f t="shared" si="14"/>
        <v>Ｗ</v>
      </c>
      <c r="G33" s="10" t="str">
        <f t="shared" si="14"/>
        <v>Ｘ</v>
      </c>
      <c r="H33" s="10" t="str">
        <f t="shared" si="14"/>
        <v>Ｙ</v>
      </c>
      <c r="I33" s="10" t="str">
        <f t="shared" si="14"/>
        <v>Ｚ</v>
      </c>
      <c r="J33" s="4" t="str">
        <f t="shared" si="14"/>
        <v>・</v>
      </c>
      <c r="K33" s="4" t="str">
        <f t="shared" si="14"/>
        <v>・</v>
      </c>
      <c r="L33" s="4" t="str">
        <f t="shared" si="14"/>
        <v>・</v>
      </c>
      <c r="M33" s="4" t="str">
        <f t="shared" si="14"/>
        <v>・</v>
      </c>
      <c r="N33" s="4" t="str">
        <f t="shared" si="14"/>
        <v>・</v>
      </c>
      <c r="O33" s="4" t="str">
        <f t="shared" si="14"/>
        <v>・</v>
      </c>
      <c r="P33" s="30" t="str">
        <f t="shared" si="14"/>
        <v>ａ</v>
      </c>
      <c r="Q33" s="10" t="str">
        <f t="shared" si="14"/>
        <v>ｂ</v>
      </c>
      <c r="R33" s="10" t="str">
        <f t="shared" si="14"/>
        <v>ｃ</v>
      </c>
      <c r="S33" s="10" t="str">
        <f t="shared" si="14"/>
        <v>ｄ</v>
      </c>
    </row>
    <row r="34" spans="1:19" x14ac:dyDescent="0.55000000000000004">
      <c r="A34" s="7" t="str">
        <f>DEC2HEX(C34,5)</f>
        <v>02E00</v>
      </c>
      <c r="C34">
        <f>C32+32*16</f>
        <v>11776</v>
      </c>
      <c r="D34" s="60" t="str">
        <f t="shared" ref="D34:R34" si="21">DEC2HEX(CODE(D33),4)</f>
        <v>2355</v>
      </c>
      <c r="E34" s="60" t="str">
        <f t="shared" si="21"/>
        <v>2356</v>
      </c>
      <c r="F34" s="60" t="str">
        <f t="shared" si="21"/>
        <v>2357</v>
      </c>
      <c r="G34" s="60" t="str">
        <f t="shared" si="21"/>
        <v>2358</v>
      </c>
      <c r="H34" s="60" t="str">
        <f t="shared" si="21"/>
        <v>2359</v>
      </c>
      <c r="I34" s="60" t="str">
        <f t="shared" si="21"/>
        <v>235A</v>
      </c>
      <c r="J34" s="59" t="str">
        <f t="shared" si="21"/>
        <v>2126</v>
      </c>
      <c r="K34" s="59" t="str">
        <f t="shared" si="21"/>
        <v>2126</v>
      </c>
      <c r="L34" s="59" t="str">
        <f t="shared" si="21"/>
        <v>2126</v>
      </c>
      <c r="M34" s="59" t="str">
        <f t="shared" si="21"/>
        <v>2126</v>
      </c>
      <c r="N34" s="59" t="str">
        <f t="shared" si="21"/>
        <v>2126</v>
      </c>
      <c r="O34" s="59" t="str">
        <f t="shared" si="21"/>
        <v>2126</v>
      </c>
      <c r="P34" s="61" t="str">
        <f t="shared" si="21"/>
        <v>2361</v>
      </c>
      <c r="Q34" s="60" t="str">
        <f t="shared" si="21"/>
        <v>2362</v>
      </c>
      <c r="R34" s="60" t="str">
        <f t="shared" si="21"/>
        <v>2363</v>
      </c>
      <c r="S34" s="60" t="str">
        <f>DEC2HEX(CODE(S33),4)</f>
        <v>2364</v>
      </c>
    </row>
    <row r="35" spans="1:19" ht="29" x14ac:dyDescent="0.55000000000000004">
      <c r="B35" s="2" t="s">
        <v>474</v>
      </c>
      <c r="C35">
        <f>HEX2DEC(B35)</f>
        <v>9061</v>
      </c>
      <c r="D35" s="10" t="str">
        <f>CHAR($C35+D$1)</f>
        <v>ｅ</v>
      </c>
      <c r="E35" s="10" t="str">
        <f t="shared" si="14"/>
        <v>ｆ</v>
      </c>
      <c r="F35" s="10" t="str">
        <f t="shared" si="14"/>
        <v>ｇ</v>
      </c>
      <c r="G35" s="10" t="str">
        <f t="shared" si="14"/>
        <v>ｈ</v>
      </c>
      <c r="H35" s="10" t="str">
        <f t="shared" si="14"/>
        <v>ｉ</v>
      </c>
      <c r="I35" s="10" t="str">
        <f t="shared" si="14"/>
        <v>ｊ</v>
      </c>
      <c r="J35" s="10" t="str">
        <f t="shared" si="14"/>
        <v>ｋ</v>
      </c>
      <c r="K35" s="10" t="str">
        <f t="shared" si="14"/>
        <v>ｌ</v>
      </c>
      <c r="L35" s="10" t="str">
        <f t="shared" si="14"/>
        <v>ｍ</v>
      </c>
      <c r="M35" s="10" t="str">
        <f t="shared" si="14"/>
        <v>ｎ</v>
      </c>
      <c r="N35" s="10" t="str">
        <f t="shared" si="14"/>
        <v>ｏ</v>
      </c>
      <c r="O35" s="10" t="str">
        <f t="shared" si="14"/>
        <v>ｐ</v>
      </c>
      <c r="P35" s="10" t="str">
        <f t="shared" si="14"/>
        <v>ｑ</v>
      </c>
      <c r="Q35" s="10" t="str">
        <f t="shared" si="14"/>
        <v>ｒ</v>
      </c>
      <c r="R35" s="10" t="str">
        <f t="shared" si="14"/>
        <v>ｓ</v>
      </c>
      <c r="S35" s="10" t="str">
        <f t="shared" si="14"/>
        <v>ｔ</v>
      </c>
    </row>
    <row r="36" spans="1:19" x14ac:dyDescent="0.55000000000000004">
      <c r="A36" s="7" t="str">
        <f>DEC2HEX(C36,5)</f>
        <v>03000</v>
      </c>
      <c r="C36">
        <f>C34+32*16</f>
        <v>12288</v>
      </c>
      <c r="D36" s="12" t="str">
        <f t="shared" ref="D36:R36" si="22">DEC2HEX(CODE(D35),4)</f>
        <v>2365</v>
      </c>
      <c r="E36" s="12" t="str">
        <f t="shared" si="22"/>
        <v>2366</v>
      </c>
      <c r="F36" s="12" t="str">
        <f t="shared" si="22"/>
        <v>2367</v>
      </c>
      <c r="G36" s="12" t="str">
        <f t="shared" si="22"/>
        <v>2368</v>
      </c>
      <c r="H36" s="12" t="str">
        <f t="shared" si="22"/>
        <v>2369</v>
      </c>
      <c r="I36" s="12" t="str">
        <f t="shared" si="22"/>
        <v>236A</v>
      </c>
      <c r="J36" s="12" t="str">
        <f t="shared" si="22"/>
        <v>236B</v>
      </c>
      <c r="K36" s="12" t="str">
        <f t="shared" si="22"/>
        <v>236C</v>
      </c>
      <c r="L36" s="12" t="str">
        <f t="shared" si="22"/>
        <v>236D</v>
      </c>
      <c r="M36" s="12" t="str">
        <f t="shared" si="22"/>
        <v>236E</v>
      </c>
      <c r="N36" s="12" t="str">
        <f t="shared" si="22"/>
        <v>236F</v>
      </c>
      <c r="O36" s="12" t="str">
        <f t="shared" si="22"/>
        <v>2370</v>
      </c>
      <c r="P36" s="12" t="str">
        <f t="shared" si="22"/>
        <v>2371</v>
      </c>
      <c r="Q36" s="12" t="str">
        <f t="shared" si="22"/>
        <v>2372</v>
      </c>
      <c r="R36" s="12" t="str">
        <f t="shared" si="22"/>
        <v>2373</v>
      </c>
      <c r="S36" s="12" t="str">
        <f>DEC2HEX(CODE(S35),4)</f>
        <v>2374</v>
      </c>
    </row>
    <row r="37" spans="1:19" ht="29" x14ac:dyDescent="0.55000000000000004">
      <c r="B37" s="2" t="s">
        <v>475</v>
      </c>
      <c r="C37">
        <f>HEX2DEC(B37)</f>
        <v>9077</v>
      </c>
      <c r="D37" s="10" t="str">
        <f>CHAR($C37+D$1)</f>
        <v>ｕ</v>
      </c>
      <c r="E37" s="10" t="str">
        <f t="shared" si="14"/>
        <v>ｖ</v>
      </c>
      <c r="F37" s="10" t="str">
        <f t="shared" si="14"/>
        <v>ｗ</v>
      </c>
      <c r="G37" s="10" t="str">
        <f t="shared" si="14"/>
        <v>ｘ</v>
      </c>
      <c r="H37" s="10" t="str">
        <f t="shared" si="14"/>
        <v>ｙ</v>
      </c>
      <c r="I37" s="10" t="str">
        <f t="shared" si="14"/>
        <v>ｚ</v>
      </c>
      <c r="J37" s="4" t="str">
        <f t="shared" si="14"/>
        <v>・</v>
      </c>
      <c r="K37" s="4" t="str">
        <f t="shared" si="14"/>
        <v>・</v>
      </c>
      <c r="L37" s="4" t="str">
        <f t="shared" si="14"/>
        <v>・</v>
      </c>
      <c r="M37" s="4" t="str">
        <f t="shared" si="14"/>
        <v>・</v>
      </c>
      <c r="N37" s="30" t="str">
        <f>CHAR($C39+N$1-16)</f>
        <v>ぁ</v>
      </c>
      <c r="O37" s="10" t="str">
        <f t="shared" ref="O37:S37" si="23">CHAR($C39+O$1-16)</f>
        <v>あ</v>
      </c>
      <c r="P37" s="10" t="str">
        <f t="shared" si="23"/>
        <v>ぃ</v>
      </c>
      <c r="Q37" s="10" t="str">
        <f t="shared" si="23"/>
        <v>い</v>
      </c>
      <c r="R37" s="10" t="str">
        <f t="shared" si="23"/>
        <v>ぅ</v>
      </c>
      <c r="S37" s="10" t="str">
        <f t="shared" si="23"/>
        <v>う</v>
      </c>
    </row>
    <row r="38" spans="1:19" x14ac:dyDescent="0.55000000000000004">
      <c r="A38" s="7" t="str">
        <f>DEC2HEX(C38,5)</f>
        <v>03200</v>
      </c>
      <c r="C38">
        <f>C36+32*16</f>
        <v>12800</v>
      </c>
      <c r="D38" s="12" t="str">
        <f t="shared" ref="D38:R38" si="24">DEC2HEX(CODE(D37),4)</f>
        <v>2375</v>
      </c>
      <c r="E38" s="12" t="str">
        <f t="shared" si="24"/>
        <v>2376</v>
      </c>
      <c r="F38" s="12" t="str">
        <f t="shared" si="24"/>
        <v>2377</v>
      </c>
      <c r="G38" s="12" t="str">
        <f t="shared" si="24"/>
        <v>2378</v>
      </c>
      <c r="H38" s="12" t="str">
        <f t="shared" si="24"/>
        <v>2379</v>
      </c>
      <c r="I38" s="12" t="str">
        <f t="shared" si="24"/>
        <v>237A</v>
      </c>
      <c r="J38" s="36" t="str">
        <f t="shared" si="24"/>
        <v>2126</v>
      </c>
      <c r="K38" s="36" t="str">
        <f t="shared" si="24"/>
        <v>2126</v>
      </c>
      <c r="L38" s="36" t="str">
        <f t="shared" si="24"/>
        <v>2126</v>
      </c>
      <c r="M38" s="36" t="str">
        <f t="shared" si="24"/>
        <v>2126</v>
      </c>
      <c r="N38" s="34" t="str">
        <f t="shared" si="24"/>
        <v>2421</v>
      </c>
      <c r="O38" s="12" t="str">
        <f t="shared" si="24"/>
        <v>2422</v>
      </c>
      <c r="P38" s="12" t="str">
        <f t="shared" si="24"/>
        <v>2423</v>
      </c>
      <c r="Q38" s="12" t="str">
        <f t="shared" si="24"/>
        <v>2424</v>
      </c>
      <c r="R38" s="12" t="str">
        <f t="shared" si="24"/>
        <v>2425</v>
      </c>
      <c r="S38" s="12" t="str">
        <f>DEC2HEX(CODE(S37),4)</f>
        <v>2426</v>
      </c>
    </row>
    <row r="39" spans="1:19" ht="29" x14ac:dyDescent="0.55000000000000004">
      <c r="B39" s="2" t="s">
        <v>476</v>
      </c>
      <c r="C39">
        <f>HEX2DEC(B39)</f>
        <v>9255</v>
      </c>
      <c r="D39" s="10" t="str">
        <f>CHAR($C39+D$1)</f>
        <v>ぇ</v>
      </c>
      <c r="E39" s="10" t="str">
        <f t="shared" si="14"/>
        <v>え</v>
      </c>
      <c r="F39" s="10" t="str">
        <f t="shared" si="14"/>
        <v>ぉ</v>
      </c>
      <c r="G39" s="10" t="str">
        <f t="shared" si="14"/>
        <v>お</v>
      </c>
      <c r="H39" s="10" t="str">
        <f t="shared" si="14"/>
        <v>か</v>
      </c>
      <c r="I39" s="10" t="str">
        <f t="shared" si="14"/>
        <v>が</v>
      </c>
      <c r="J39" s="10" t="str">
        <f t="shared" si="14"/>
        <v>き</v>
      </c>
      <c r="K39" s="10" t="str">
        <f t="shared" si="14"/>
        <v>ぎ</v>
      </c>
      <c r="L39" s="10" t="str">
        <f t="shared" si="14"/>
        <v>く</v>
      </c>
      <c r="M39" s="10" t="str">
        <f t="shared" si="14"/>
        <v>ぐ</v>
      </c>
      <c r="N39" s="10" t="str">
        <f t="shared" si="14"/>
        <v>け</v>
      </c>
      <c r="O39" s="10" t="str">
        <f t="shared" si="14"/>
        <v>げ</v>
      </c>
      <c r="P39" s="10" t="str">
        <f t="shared" si="14"/>
        <v>こ</v>
      </c>
      <c r="Q39" s="10" t="str">
        <f t="shared" si="14"/>
        <v>ご</v>
      </c>
      <c r="R39" s="10" t="str">
        <f t="shared" si="14"/>
        <v>さ</v>
      </c>
      <c r="S39" s="10" t="str">
        <f t="shared" si="14"/>
        <v>ざ</v>
      </c>
    </row>
    <row r="40" spans="1:19" x14ac:dyDescent="0.55000000000000004">
      <c r="A40" s="7" t="str">
        <f>DEC2HEX(C40,5)</f>
        <v>03400</v>
      </c>
      <c r="C40">
        <f>C38+32*16</f>
        <v>13312</v>
      </c>
      <c r="D40" s="12" t="str">
        <f t="shared" ref="D40:R40" si="25">DEC2HEX(CODE(D39),4)</f>
        <v>2427</v>
      </c>
      <c r="E40" s="12" t="str">
        <f t="shared" si="25"/>
        <v>2428</v>
      </c>
      <c r="F40" s="12" t="str">
        <f t="shared" si="25"/>
        <v>2429</v>
      </c>
      <c r="G40" s="12" t="str">
        <f t="shared" si="25"/>
        <v>242A</v>
      </c>
      <c r="H40" s="12" t="str">
        <f t="shared" si="25"/>
        <v>242B</v>
      </c>
      <c r="I40" s="12" t="str">
        <f t="shared" si="25"/>
        <v>242C</v>
      </c>
      <c r="J40" s="12" t="str">
        <f t="shared" si="25"/>
        <v>242D</v>
      </c>
      <c r="K40" s="12" t="str">
        <f t="shared" si="25"/>
        <v>242E</v>
      </c>
      <c r="L40" s="12" t="str">
        <f t="shared" si="25"/>
        <v>242F</v>
      </c>
      <c r="M40" s="12" t="str">
        <f t="shared" si="25"/>
        <v>2430</v>
      </c>
      <c r="N40" s="12" t="str">
        <f t="shared" si="25"/>
        <v>2431</v>
      </c>
      <c r="O40" s="12" t="str">
        <f t="shared" si="25"/>
        <v>2432</v>
      </c>
      <c r="P40" s="12" t="str">
        <f t="shared" si="25"/>
        <v>2433</v>
      </c>
      <c r="Q40" s="12" t="str">
        <f t="shared" si="25"/>
        <v>2434</v>
      </c>
      <c r="R40" s="12" t="str">
        <f t="shared" si="25"/>
        <v>2435</v>
      </c>
      <c r="S40" s="12" t="str">
        <f>DEC2HEX(CODE(S39),4)</f>
        <v>2436</v>
      </c>
    </row>
    <row r="41" spans="1:19" ht="29" x14ac:dyDescent="0.55000000000000004">
      <c r="B41" s="2" t="s">
        <v>477</v>
      </c>
      <c r="C41">
        <f>HEX2DEC(B41)</f>
        <v>9271</v>
      </c>
      <c r="D41" s="10" t="str">
        <f>CHAR($C41+D$1)</f>
        <v>し</v>
      </c>
      <c r="E41" s="10" t="str">
        <f t="shared" ref="E41:S49" si="26">CHAR($C41+E$1)</f>
        <v>じ</v>
      </c>
      <c r="F41" s="10" t="str">
        <f t="shared" si="26"/>
        <v>す</v>
      </c>
      <c r="G41" s="10" t="str">
        <f t="shared" si="26"/>
        <v>ず</v>
      </c>
      <c r="H41" s="10" t="str">
        <f t="shared" si="26"/>
        <v>せ</v>
      </c>
      <c r="I41" s="10" t="str">
        <f t="shared" si="26"/>
        <v>ぜ</v>
      </c>
      <c r="J41" s="10" t="str">
        <f t="shared" si="26"/>
        <v>そ</v>
      </c>
      <c r="K41" s="10" t="str">
        <f t="shared" si="26"/>
        <v>ぞ</v>
      </c>
      <c r="L41" s="10" t="str">
        <f t="shared" si="26"/>
        <v>た</v>
      </c>
      <c r="M41" s="10" t="str">
        <f t="shared" si="26"/>
        <v>だ</v>
      </c>
      <c r="N41" s="10" t="str">
        <f t="shared" si="26"/>
        <v>ち</v>
      </c>
      <c r="O41" s="10" t="str">
        <f t="shared" si="26"/>
        <v>ぢ</v>
      </c>
      <c r="P41" s="10" t="str">
        <f t="shared" si="26"/>
        <v>っ</v>
      </c>
      <c r="Q41" s="10" t="str">
        <f t="shared" si="26"/>
        <v>つ</v>
      </c>
      <c r="R41" s="10" t="str">
        <f t="shared" si="26"/>
        <v>づ</v>
      </c>
      <c r="S41" s="10" t="str">
        <f t="shared" si="26"/>
        <v>て</v>
      </c>
    </row>
    <row r="42" spans="1:19" x14ac:dyDescent="0.55000000000000004">
      <c r="A42" s="7" t="str">
        <f>DEC2HEX(C42,5)</f>
        <v>03600</v>
      </c>
      <c r="C42">
        <f>C40+32*16</f>
        <v>13824</v>
      </c>
      <c r="D42" s="12" t="str">
        <f t="shared" ref="D42:R42" si="27">DEC2HEX(CODE(D41),4)</f>
        <v>2437</v>
      </c>
      <c r="E42" s="12" t="str">
        <f t="shared" si="27"/>
        <v>2438</v>
      </c>
      <c r="F42" s="12" t="str">
        <f t="shared" si="27"/>
        <v>2439</v>
      </c>
      <c r="G42" s="12" t="str">
        <f t="shared" si="27"/>
        <v>243A</v>
      </c>
      <c r="H42" s="12" t="str">
        <f t="shared" si="27"/>
        <v>243B</v>
      </c>
      <c r="I42" s="12" t="str">
        <f t="shared" si="27"/>
        <v>243C</v>
      </c>
      <c r="J42" s="12" t="str">
        <f t="shared" si="27"/>
        <v>243D</v>
      </c>
      <c r="K42" s="12" t="str">
        <f t="shared" si="27"/>
        <v>243E</v>
      </c>
      <c r="L42" s="12" t="str">
        <f t="shared" si="27"/>
        <v>243F</v>
      </c>
      <c r="M42" s="12" t="str">
        <f t="shared" si="27"/>
        <v>2440</v>
      </c>
      <c r="N42" s="12" t="str">
        <f t="shared" si="27"/>
        <v>2441</v>
      </c>
      <c r="O42" s="12" t="str">
        <f t="shared" si="27"/>
        <v>2442</v>
      </c>
      <c r="P42" s="12" t="str">
        <f t="shared" si="27"/>
        <v>2443</v>
      </c>
      <c r="Q42" s="12" t="str">
        <f t="shared" si="27"/>
        <v>2444</v>
      </c>
      <c r="R42" s="12" t="str">
        <f t="shared" si="27"/>
        <v>2445</v>
      </c>
      <c r="S42" s="12" t="str">
        <f>DEC2HEX(CODE(S41),4)</f>
        <v>2446</v>
      </c>
    </row>
    <row r="43" spans="1:19" ht="29" x14ac:dyDescent="0.55000000000000004">
      <c r="B43" s="2" t="s">
        <v>478</v>
      </c>
      <c r="C43">
        <f>HEX2DEC(B43)</f>
        <v>9287</v>
      </c>
      <c r="D43" s="10" t="str">
        <f>CHAR($C43+D$1)</f>
        <v>で</v>
      </c>
      <c r="E43" s="10" t="str">
        <f t="shared" si="26"/>
        <v>と</v>
      </c>
      <c r="F43" s="10" t="str">
        <f t="shared" si="26"/>
        <v>ど</v>
      </c>
      <c r="G43" s="10" t="str">
        <f t="shared" si="26"/>
        <v>な</v>
      </c>
      <c r="H43" s="10" t="str">
        <f t="shared" si="26"/>
        <v>に</v>
      </c>
      <c r="I43" s="10" t="str">
        <f t="shared" si="26"/>
        <v>ぬ</v>
      </c>
      <c r="J43" s="10" t="str">
        <f t="shared" si="26"/>
        <v>ね</v>
      </c>
      <c r="K43" s="10" t="str">
        <f t="shared" si="26"/>
        <v>の</v>
      </c>
      <c r="L43" s="10" t="str">
        <f t="shared" si="26"/>
        <v>は</v>
      </c>
      <c r="M43" s="10" t="str">
        <f t="shared" si="26"/>
        <v>ば</v>
      </c>
      <c r="N43" s="10" t="str">
        <f t="shared" si="26"/>
        <v>ぱ</v>
      </c>
      <c r="O43" s="10" t="str">
        <f t="shared" si="26"/>
        <v>ひ</v>
      </c>
      <c r="P43" s="10" t="str">
        <f t="shared" si="26"/>
        <v>び</v>
      </c>
      <c r="Q43" s="10" t="str">
        <f t="shared" si="26"/>
        <v>ぴ</v>
      </c>
      <c r="R43" s="10" t="str">
        <f t="shared" si="26"/>
        <v>ふ</v>
      </c>
      <c r="S43" s="10" t="str">
        <f t="shared" si="26"/>
        <v>ぶ</v>
      </c>
    </row>
    <row r="44" spans="1:19" x14ac:dyDescent="0.55000000000000004">
      <c r="A44" s="7" t="str">
        <f>DEC2HEX(C44,5)</f>
        <v>03800</v>
      </c>
      <c r="C44">
        <f>C42+32*16</f>
        <v>14336</v>
      </c>
      <c r="D44" s="12" t="str">
        <f t="shared" ref="D44:R44" si="28">DEC2HEX(CODE(D43),4)</f>
        <v>2447</v>
      </c>
      <c r="E44" s="12" t="str">
        <f t="shared" si="28"/>
        <v>2448</v>
      </c>
      <c r="F44" s="12" t="str">
        <f t="shared" si="28"/>
        <v>2449</v>
      </c>
      <c r="G44" s="12" t="str">
        <f t="shared" si="28"/>
        <v>244A</v>
      </c>
      <c r="H44" s="12" t="str">
        <f t="shared" si="28"/>
        <v>244B</v>
      </c>
      <c r="I44" s="12" t="str">
        <f t="shared" si="28"/>
        <v>244C</v>
      </c>
      <c r="J44" s="12" t="str">
        <f t="shared" si="28"/>
        <v>244D</v>
      </c>
      <c r="K44" s="12" t="str">
        <f t="shared" si="28"/>
        <v>244E</v>
      </c>
      <c r="L44" s="12" t="str">
        <f t="shared" si="28"/>
        <v>244F</v>
      </c>
      <c r="M44" s="12" t="str">
        <f t="shared" si="28"/>
        <v>2450</v>
      </c>
      <c r="N44" s="12" t="str">
        <f t="shared" si="28"/>
        <v>2451</v>
      </c>
      <c r="O44" s="12" t="str">
        <f t="shared" si="28"/>
        <v>2452</v>
      </c>
      <c r="P44" s="12" t="str">
        <f t="shared" si="28"/>
        <v>2453</v>
      </c>
      <c r="Q44" s="12" t="str">
        <f t="shared" si="28"/>
        <v>2454</v>
      </c>
      <c r="R44" s="12" t="str">
        <f t="shared" si="28"/>
        <v>2455</v>
      </c>
      <c r="S44" s="12" t="str">
        <f>DEC2HEX(CODE(S43),4)</f>
        <v>2456</v>
      </c>
    </row>
    <row r="45" spans="1:19" ht="29" x14ac:dyDescent="0.55000000000000004">
      <c r="B45" s="2" t="s">
        <v>479</v>
      </c>
      <c r="C45">
        <f>HEX2DEC(B45)</f>
        <v>9303</v>
      </c>
      <c r="D45" s="10" t="str">
        <f>CHAR($C45+D$1)</f>
        <v>ぷ</v>
      </c>
      <c r="E45" s="10" t="str">
        <f t="shared" si="26"/>
        <v>へ</v>
      </c>
      <c r="F45" s="10" t="str">
        <f t="shared" si="26"/>
        <v>べ</v>
      </c>
      <c r="G45" s="10" t="str">
        <f t="shared" si="26"/>
        <v>ぺ</v>
      </c>
      <c r="H45" s="10" t="str">
        <f t="shared" si="26"/>
        <v>ほ</v>
      </c>
      <c r="I45" s="10" t="str">
        <f t="shared" si="26"/>
        <v>ぼ</v>
      </c>
      <c r="J45" s="10" t="str">
        <f t="shared" si="26"/>
        <v>ぽ</v>
      </c>
      <c r="K45" s="10" t="str">
        <f t="shared" si="26"/>
        <v>ま</v>
      </c>
      <c r="L45" s="10" t="str">
        <f t="shared" si="26"/>
        <v>み</v>
      </c>
      <c r="M45" s="10" t="str">
        <f t="shared" si="26"/>
        <v>む</v>
      </c>
      <c r="N45" s="10" t="str">
        <f t="shared" si="26"/>
        <v>め</v>
      </c>
      <c r="O45" s="10" t="str">
        <f t="shared" si="26"/>
        <v>も</v>
      </c>
      <c r="P45" s="10" t="str">
        <f t="shared" si="26"/>
        <v>ゃ</v>
      </c>
      <c r="Q45" s="10" t="str">
        <f t="shared" si="26"/>
        <v>や</v>
      </c>
      <c r="R45" s="10" t="str">
        <f t="shared" si="26"/>
        <v>ゅ</v>
      </c>
      <c r="S45" s="10" t="str">
        <f t="shared" si="26"/>
        <v>ゆ</v>
      </c>
    </row>
    <row r="46" spans="1:19" x14ac:dyDescent="0.55000000000000004">
      <c r="A46" s="7" t="str">
        <f>DEC2HEX(C46,5)</f>
        <v>03A00</v>
      </c>
      <c r="C46">
        <f>C44+32*16</f>
        <v>14848</v>
      </c>
      <c r="D46" s="12" t="str">
        <f t="shared" ref="D46:R46" si="29">DEC2HEX(CODE(D45),4)</f>
        <v>2457</v>
      </c>
      <c r="E46" s="12" t="str">
        <f t="shared" si="29"/>
        <v>2458</v>
      </c>
      <c r="F46" s="12" t="str">
        <f t="shared" si="29"/>
        <v>2459</v>
      </c>
      <c r="G46" s="12" t="str">
        <f t="shared" si="29"/>
        <v>245A</v>
      </c>
      <c r="H46" s="12" t="str">
        <f t="shared" si="29"/>
        <v>245B</v>
      </c>
      <c r="I46" s="12" t="str">
        <f t="shared" si="29"/>
        <v>245C</v>
      </c>
      <c r="J46" s="12" t="str">
        <f t="shared" si="29"/>
        <v>245D</v>
      </c>
      <c r="K46" s="12" t="str">
        <f t="shared" si="29"/>
        <v>245E</v>
      </c>
      <c r="L46" s="12" t="str">
        <f t="shared" si="29"/>
        <v>245F</v>
      </c>
      <c r="M46" s="12" t="str">
        <f t="shared" si="29"/>
        <v>2460</v>
      </c>
      <c r="N46" s="12" t="str">
        <f t="shared" si="29"/>
        <v>2461</v>
      </c>
      <c r="O46" s="12" t="str">
        <f t="shared" si="29"/>
        <v>2462</v>
      </c>
      <c r="P46" s="12" t="str">
        <f t="shared" si="29"/>
        <v>2463</v>
      </c>
      <c r="Q46" s="12" t="str">
        <f t="shared" si="29"/>
        <v>2464</v>
      </c>
      <c r="R46" s="12" t="str">
        <f t="shared" si="29"/>
        <v>2465</v>
      </c>
      <c r="S46" s="12" t="str">
        <f>DEC2HEX(CODE(S45),4)</f>
        <v>2466</v>
      </c>
    </row>
    <row r="47" spans="1:19" ht="29" x14ac:dyDescent="0.55000000000000004">
      <c r="B47" s="2" t="s">
        <v>480</v>
      </c>
      <c r="C47">
        <f>HEX2DEC(B47)</f>
        <v>9319</v>
      </c>
      <c r="D47" s="10" t="str">
        <f>CHAR($C47+D$1)</f>
        <v>ょ</v>
      </c>
      <c r="E47" s="10" t="str">
        <f t="shared" si="26"/>
        <v>よ</v>
      </c>
      <c r="F47" s="10" t="str">
        <f t="shared" si="26"/>
        <v>ら</v>
      </c>
      <c r="G47" s="10" t="str">
        <f t="shared" si="26"/>
        <v>り</v>
      </c>
      <c r="H47" s="10" t="str">
        <f t="shared" si="26"/>
        <v>る</v>
      </c>
      <c r="I47" s="10" t="str">
        <f t="shared" si="26"/>
        <v>れ</v>
      </c>
      <c r="J47" s="10" t="str">
        <f t="shared" si="26"/>
        <v>ろ</v>
      </c>
      <c r="K47" s="10" t="str">
        <f t="shared" si="26"/>
        <v>ゎ</v>
      </c>
      <c r="L47" s="10" t="str">
        <f t="shared" si="26"/>
        <v>わ</v>
      </c>
      <c r="M47" s="10" t="str">
        <f t="shared" si="26"/>
        <v>ゐ</v>
      </c>
      <c r="N47" s="10" t="str">
        <f t="shared" si="26"/>
        <v>ゑ</v>
      </c>
      <c r="O47" s="10" t="str">
        <f t="shared" si="26"/>
        <v>を</v>
      </c>
      <c r="P47" s="10" t="str">
        <f t="shared" si="26"/>
        <v>ん</v>
      </c>
      <c r="Q47" s="4" t="str">
        <f t="shared" si="26"/>
        <v>・</v>
      </c>
      <c r="R47" s="4" t="str">
        <f t="shared" si="26"/>
        <v>・</v>
      </c>
      <c r="S47" s="4" t="str">
        <f t="shared" si="26"/>
        <v>・</v>
      </c>
    </row>
    <row r="48" spans="1:19" x14ac:dyDescent="0.55000000000000004">
      <c r="A48" s="7" t="str">
        <f>DEC2HEX(C48,5)</f>
        <v>03C00</v>
      </c>
      <c r="C48">
        <f>C46+32*16</f>
        <v>15360</v>
      </c>
      <c r="D48" s="12" t="str">
        <f t="shared" ref="D48:R48" si="30">DEC2HEX(CODE(D47),4)</f>
        <v>2467</v>
      </c>
      <c r="E48" s="12" t="str">
        <f t="shared" si="30"/>
        <v>2468</v>
      </c>
      <c r="F48" s="12" t="str">
        <f t="shared" si="30"/>
        <v>2469</v>
      </c>
      <c r="G48" s="12" t="str">
        <f t="shared" si="30"/>
        <v>246A</v>
      </c>
      <c r="H48" s="12" t="str">
        <f t="shared" si="30"/>
        <v>246B</v>
      </c>
      <c r="I48" s="12" t="str">
        <f t="shared" si="30"/>
        <v>246C</v>
      </c>
      <c r="J48" s="12" t="str">
        <f t="shared" si="30"/>
        <v>246D</v>
      </c>
      <c r="K48" s="12" t="str">
        <f t="shared" si="30"/>
        <v>246E</v>
      </c>
      <c r="L48" s="12" t="str">
        <f t="shared" si="30"/>
        <v>246F</v>
      </c>
      <c r="M48" s="12" t="str">
        <f t="shared" si="30"/>
        <v>2470</v>
      </c>
      <c r="N48" s="12" t="str">
        <f t="shared" si="30"/>
        <v>2471</v>
      </c>
      <c r="O48" s="12" t="str">
        <f t="shared" si="30"/>
        <v>2472</v>
      </c>
      <c r="P48" s="12" t="str">
        <f t="shared" si="30"/>
        <v>2473</v>
      </c>
      <c r="Q48" s="36" t="str">
        <f t="shared" si="30"/>
        <v>2126</v>
      </c>
      <c r="R48" s="36" t="str">
        <f t="shared" si="30"/>
        <v>2126</v>
      </c>
      <c r="S48" s="36" t="str">
        <f>DEC2HEX(CODE(S47),4)</f>
        <v>2126</v>
      </c>
    </row>
    <row r="49" spans="1:19" ht="29" x14ac:dyDescent="0.55000000000000004">
      <c r="B49" s="2" t="s">
        <v>482</v>
      </c>
      <c r="C49">
        <f>HEX2DEC(B49)</f>
        <v>9335</v>
      </c>
      <c r="D49" s="4" t="str">
        <f>CHAR($C49+D$1)</f>
        <v>・</v>
      </c>
      <c r="E49" s="4" t="str">
        <f t="shared" si="26"/>
        <v>・</v>
      </c>
      <c r="F49" s="4" t="str">
        <f t="shared" si="26"/>
        <v>・</v>
      </c>
      <c r="G49" s="4" t="str">
        <f t="shared" si="26"/>
        <v>・</v>
      </c>
      <c r="H49" s="4" t="str">
        <f t="shared" si="26"/>
        <v>・</v>
      </c>
      <c r="I49" s="4" t="str">
        <f t="shared" si="26"/>
        <v>・</v>
      </c>
      <c r="J49" s="4" t="str">
        <f t="shared" si="26"/>
        <v>・</v>
      </c>
      <c r="K49" s="4" t="str">
        <f t="shared" si="26"/>
        <v>・</v>
      </c>
      <c r="L49" s="30" t="str">
        <f t="shared" ref="L49:S49" si="31">CHAR($C51+L$1-16)</f>
        <v>ァ</v>
      </c>
      <c r="M49" s="10" t="str">
        <f t="shared" si="31"/>
        <v>ア</v>
      </c>
      <c r="N49" s="10" t="str">
        <f t="shared" si="31"/>
        <v>ィ</v>
      </c>
      <c r="O49" s="10" t="str">
        <f t="shared" si="31"/>
        <v>イ</v>
      </c>
      <c r="P49" s="10" t="str">
        <f t="shared" si="31"/>
        <v>ゥ</v>
      </c>
      <c r="Q49" s="10" t="str">
        <f t="shared" si="31"/>
        <v>ウ</v>
      </c>
      <c r="R49" s="10" t="str">
        <f t="shared" si="31"/>
        <v>ェ</v>
      </c>
      <c r="S49" s="10" t="str">
        <f t="shared" si="31"/>
        <v>エ</v>
      </c>
    </row>
    <row r="50" spans="1:19" x14ac:dyDescent="0.55000000000000004">
      <c r="A50" s="7" t="str">
        <f>DEC2HEX(C50,5)</f>
        <v>03E00</v>
      </c>
      <c r="C50">
        <f>C48+32*16</f>
        <v>15872</v>
      </c>
      <c r="D50" s="59" t="str">
        <f t="shared" ref="D50:R50" si="32">DEC2HEX(CODE(D49),4)</f>
        <v>2126</v>
      </c>
      <c r="E50" s="59" t="str">
        <f t="shared" si="32"/>
        <v>2126</v>
      </c>
      <c r="F50" s="59" t="str">
        <f t="shared" si="32"/>
        <v>2126</v>
      </c>
      <c r="G50" s="59" t="str">
        <f t="shared" si="32"/>
        <v>2126</v>
      </c>
      <c r="H50" s="59" t="str">
        <f t="shared" si="32"/>
        <v>2126</v>
      </c>
      <c r="I50" s="59" t="str">
        <f t="shared" si="32"/>
        <v>2126</v>
      </c>
      <c r="J50" s="59" t="str">
        <f t="shared" si="32"/>
        <v>2126</v>
      </c>
      <c r="K50" s="59" t="str">
        <f t="shared" si="32"/>
        <v>2126</v>
      </c>
      <c r="L50" s="61" t="str">
        <f t="shared" si="32"/>
        <v>2521</v>
      </c>
      <c r="M50" s="60" t="str">
        <f t="shared" si="32"/>
        <v>2522</v>
      </c>
      <c r="N50" s="60" t="str">
        <f t="shared" si="32"/>
        <v>2523</v>
      </c>
      <c r="O50" s="60" t="str">
        <f t="shared" si="32"/>
        <v>2524</v>
      </c>
      <c r="P50" s="60" t="str">
        <f t="shared" si="32"/>
        <v>2525</v>
      </c>
      <c r="Q50" s="60" t="str">
        <f t="shared" si="32"/>
        <v>2526</v>
      </c>
      <c r="R50" s="60" t="str">
        <f t="shared" si="32"/>
        <v>2527</v>
      </c>
      <c r="S50" s="60" t="str">
        <f>DEC2HEX(CODE(S49),4)</f>
        <v>2528</v>
      </c>
    </row>
    <row r="51" spans="1:19" ht="29" x14ac:dyDescent="0.55000000000000004">
      <c r="B51" s="2" t="s">
        <v>481</v>
      </c>
      <c r="C51">
        <f>HEX2DEC(B51)</f>
        <v>9513</v>
      </c>
      <c r="D51" s="10" t="str">
        <f>CHAR($C51+D$1)</f>
        <v>ォ</v>
      </c>
      <c r="E51" s="10" t="str">
        <f t="shared" ref="E51:S51" si="33">CHAR($C51+E$1)</f>
        <v>オ</v>
      </c>
      <c r="F51" s="10" t="str">
        <f t="shared" si="33"/>
        <v>カ</v>
      </c>
      <c r="G51" s="10" t="str">
        <f t="shared" si="33"/>
        <v>ガ</v>
      </c>
      <c r="H51" s="10" t="str">
        <f t="shared" si="33"/>
        <v>キ</v>
      </c>
      <c r="I51" s="10" t="str">
        <f t="shared" si="33"/>
        <v>ギ</v>
      </c>
      <c r="J51" s="10" t="str">
        <f t="shared" si="33"/>
        <v>ク</v>
      </c>
      <c r="K51" s="10" t="str">
        <f t="shared" si="33"/>
        <v>グ</v>
      </c>
      <c r="L51" s="10" t="str">
        <f t="shared" si="33"/>
        <v>ケ</v>
      </c>
      <c r="M51" s="10" t="str">
        <f t="shared" si="33"/>
        <v>ゲ</v>
      </c>
      <c r="N51" s="10" t="str">
        <f t="shared" si="33"/>
        <v>コ</v>
      </c>
      <c r="O51" s="10" t="str">
        <f t="shared" si="33"/>
        <v>ゴ</v>
      </c>
      <c r="P51" s="10" t="str">
        <f t="shared" si="33"/>
        <v>サ</v>
      </c>
      <c r="Q51" s="10" t="str">
        <f t="shared" si="33"/>
        <v>ザ</v>
      </c>
      <c r="R51" s="10" t="str">
        <f t="shared" si="33"/>
        <v>シ</v>
      </c>
      <c r="S51" s="10" t="str">
        <f t="shared" si="33"/>
        <v>ジ</v>
      </c>
    </row>
    <row r="52" spans="1:19" x14ac:dyDescent="0.55000000000000004">
      <c r="A52" s="7" t="str">
        <f>DEC2HEX(C52,5)</f>
        <v>04000</v>
      </c>
      <c r="C52">
        <f>C50+32*16</f>
        <v>16384</v>
      </c>
      <c r="D52" s="60" t="str">
        <f t="shared" ref="D52:S52" si="34">DEC2HEX(CODE(D51),4)</f>
        <v>2529</v>
      </c>
      <c r="E52" s="60" t="str">
        <f t="shared" si="34"/>
        <v>252A</v>
      </c>
      <c r="F52" s="60" t="str">
        <f t="shared" si="34"/>
        <v>252B</v>
      </c>
      <c r="G52" s="60" t="str">
        <f t="shared" si="34"/>
        <v>252C</v>
      </c>
      <c r="H52" s="60" t="str">
        <f t="shared" si="34"/>
        <v>252D</v>
      </c>
      <c r="I52" s="60" t="str">
        <f t="shared" si="34"/>
        <v>252E</v>
      </c>
      <c r="J52" s="60" t="str">
        <f t="shared" si="34"/>
        <v>252F</v>
      </c>
      <c r="K52" s="60" t="str">
        <f t="shared" si="34"/>
        <v>2530</v>
      </c>
      <c r="L52" s="60" t="str">
        <f t="shared" si="34"/>
        <v>2531</v>
      </c>
      <c r="M52" s="60" t="str">
        <f t="shared" si="34"/>
        <v>2532</v>
      </c>
      <c r="N52" s="60" t="str">
        <f t="shared" si="34"/>
        <v>2533</v>
      </c>
      <c r="O52" s="60" t="str">
        <f t="shared" si="34"/>
        <v>2534</v>
      </c>
      <c r="P52" s="60" t="str">
        <f t="shared" si="34"/>
        <v>2535</v>
      </c>
      <c r="Q52" s="60" t="str">
        <f t="shared" si="34"/>
        <v>2536</v>
      </c>
      <c r="R52" s="60" t="str">
        <f t="shared" si="34"/>
        <v>2537</v>
      </c>
      <c r="S52" s="60" t="str">
        <f t="shared" si="34"/>
        <v>2538</v>
      </c>
    </row>
    <row r="53" spans="1:19" ht="29" x14ac:dyDescent="0.55000000000000004">
      <c r="B53" s="2" t="s">
        <v>483</v>
      </c>
      <c r="C53">
        <f>HEX2DEC(B53)</f>
        <v>9529</v>
      </c>
      <c r="D53" s="10" t="str">
        <f>CHAR($C53+D$1)</f>
        <v>ス</v>
      </c>
      <c r="E53" s="10" t="str">
        <f t="shared" ref="E53:S61" si="35">CHAR($C53+E$1)</f>
        <v>ズ</v>
      </c>
      <c r="F53" s="10" t="str">
        <f t="shared" si="35"/>
        <v>セ</v>
      </c>
      <c r="G53" s="10" t="str">
        <f t="shared" si="35"/>
        <v>ゼ</v>
      </c>
      <c r="H53" s="10" t="str">
        <f t="shared" si="35"/>
        <v>ソ</v>
      </c>
      <c r="I53" s="10" t="str">
        <f t="shared" si="35"/>
        <v>ゾ</v>
      </c>
      <c r="J53" s="10" t="str">
        <f t="shared" si="35"/>
        <v>タ</v>
      </c>
      <c r="K53" s="10" t="str">
        <f t="shared" si="35"/>
        <v>ダ</v>
      </c>
      <c r="L53" s="10" t="str">
        <f t="shared" si="35"/>
        <v>チ</v>
      </c>
      <c r="M53" s="10" t="str">
        <f t="shared" si="35"/>
        <v>ヂ</v>
      </c>
      <c r="N53" s="10" t="str">
        <f t="shared" si="35"/>
        <v>ッ</v>
      </c>
      <c r="O53" s="10" t="str">
        <f t="shared" si="35"/>
        <v>ツ</v>
      </c>
      <c r="P53" s="10" t="str">
        <f t="shared" si="35"/>
        <v>ヅ</v>
      </c>
      <c r="Q53" s="10" t="str">
        <f t="shared" si="35"/>
        <v>テ</v>
      </c>
      <c r="R53" s="10" t="str">
        <f t="shared" si="35"/>
        <v>デ</v>
      </c>
      <c r="S53" s="10" t="str">
        <f t="shared" si="35"/>
        <v>ト</v>
      </c>
    </row>
    <row r="54" spans="1:19" x14ac:dyDescent="0.55000000000000004">
      <c r="A54" s="7" t="str">
        <f>DEC2HEX(C54,5)</f>
        <v>04200</v>
      </c>
      <c r="C54">
        <f>C52+32*16</f>
        <v>16896</v>
      </c>
      <c r="D54" s="60" t="str">
        <f t="shared" ref="D54:R54" si="36">DEC2HEX(CODE(D53),4)</f>
        <v>2539</v>
      </c>
      <c r="E54" s="60" t="str">
        <f t="shared" si="36"/>
        <v>253A</v>
      </c>
      <c r="F54" s="60" t="str">
        <f t="shared" si="36"/>
        <v>253B</v>
      </c>
      <c r="G54" s="60" t="str">
        <f t="shared" si="36"/>
        <v>253C</v>
      </c>
      <c r="H54" s="60" t="str">
        <f t="shared" si="36"/>
        <v>253D</v>
      </c>
      <c r="I54" s="60" t="str">
        <f t="shared" si="36"/>
        <v>253E</v>
      </c>
      <c r="J54" s="60" t="str">
        <f t="shared" si="36"/>
        <v>253F</v>
      </c>
      <c r="K54" s="60" t="str">
        <f t="shared" si="36"/>
        <v>2540</v>
      </c>
      <c r="L54" s="60" t="str">
        <f t="shared" si="36"/>
        <v>2541</v>
      </c>
      <c r="M54" s="60" t="str">
        <f t="shared" si="36"/>
        <v>2542</v>
      </c>
      <c r="N54" s="60" t="str">
        <f t="shared" si="36"/>
        <v>2543</v>
      </c>
      <c r="O54" s="60" t="str">
        <f t="shared" si="36"/>
        <v>2544</v>
      </c>
      <c r="P54" s="60" t="str">
        <f t="shared" si="36"/>
        <v>2545</v>
      </c>
      <c r="Q54" s="60" t="str">
        <f t="shared" si="36"/>
        <v>2546</v>
      </c>
      <c r="R54" s="60" t="str">
        <f t="shared" si="36"/>
        <v>2547</v>
      </c>
      <c r="S54" s="60" t="str">
        <f>DEC2HEX(CODE(S53),4)</f>
        <v>2548</v>
      </c>
    </row>
    <row r="55" spans="1:19" x14ac:dyDescent="0.55000000000000004">
      <c r="D55" s="5" t="str">
        <f>DEC2HEX(D$1*32,3)</f>
        <v>000</v>
      </c>
      <c r="E55" s="5" t="str">
        <f t="shared" ref="E55:S56" si="37">DEC2HEX(E$1*32,3)</f>
        <v>020</v>
      </c>
      <c r="F55" s="5" t="str">
        <f t="shared" si="37"/>
        <v>040</v>
      </c>
      <c r="G55" s="5" t="str">
        <f t="shared" si="37"/>
        <v>060</v>
      </c>
      <c r="H55" s="5" t="str">
        <f t="shared" si="37"/>
        <v>080</v>
      </c>
      <c r="I55" s="5" t="str">
        <f t="shared" si="37"/>
        <v>0A0</v>
      </c>
      <c r="J55" s="5" t="str">
        <f t="shared" si="37"/>
        <v>0C0</v>
      </c>
      <c r="K55" s="5" t="str">
        <f t="shared" si="37"/>
        <v>0E0</v>
      </c>
      <c r="L55" s="5" t="str">
        <f t="shared" si="37"/>
        <v>100</v>
      </c>
      <c r="M55" s="5" t="str">
        <f t="shared" si="37"/>
        <v>120</v>
      </c>
      <c r="N55" s="5" t="str">
        <f t="shared" si="37"/>
        <v>140</v>
      </c>
      <c r="O55" s="5" t="str">
        <f t="shared" si="37"/>
        <v>160</v>
      </c>
      <c r="P55" s="5" t="str">
        <f t="shared" si="37"/>
        <v>180</v>
      </c>
      <c r="Q55" s="5" t="str">
        <f t="shared" si="37"/>
        <v>1A0</v>
      </c>
      <c r="R55" s="5" t="str">
        <f t="shared" si="37"/>
        <v>1C0</v>
      </c>
      <c r="S55" s="5" t="str">
        <f t="shared" si="37"/>
        <v>1E0</v>
      </c>
    </row>
    <row r="56" spans="1:19" x14ac:dyDescent="0.55000000000000004">
      <c r="D56" s="5" t="str">
        <f>DEC2HEX(D$1*32,3)</f>
        <v>000</v>
      </c>
      <c r="E56" s="5" t="str">
        <f t="shared" si="37"/>
        <v>020</v>
      </c>
      <c r="F56" s="5" t="str">
        <f t="shared" si="37"/>
        <v>040</v>
      </c>
      <c r="G56" s="5" t="str">
        <f t="shared" si="37"/>
        <v>060</v>
      </c>
      <c r="H56" s="5" t="str">
        <f t="shared" si="37"/>
        <v>080</v>
      </c>
      <c r="I56" s="5" t="str">
        <f t="shared" si="37"/>
        <v>0A0</v>
      </c>
      <c r="J56" s="5" t="str">
        <f t="shared" si="37"/>
        <v>0C0</v>
      </c>
      <c r="K56" s="5" t="str">
        <f t="shared" si="37"/>
        <v>0E0</v>
      </c>
      <c r="L56" s="5" t="str">
        <f t="shared" si="37"/>
        <v>100</v>
      </c>
      <c r="M56" s="5" t="str">
        <f t="shared" si="37"/>
        <v>120</v>
      </c>
      <c r="N56" s="5" t="str">
        <f t="shared" si="37"/>
        <v>140</v>
      </c>
      <c r="O56" s="5" t="str">
        <f t="shared" si="37"/>
        <v>160</v>
      </c>
      <c r="P56" s="5" t="str">
        <f t="shared" si="37"/>
        <v>180</v>
      </c>
      <c r="Q56" s="5" t="str">
        <f t="shared" si="37"/>
        <v>1A0</v>
      </c>
      <c r="R56" s="5" t="str">
        <f t="shared" si="37"/>
        <v>1C0</v>
      </c>
      <c r="S56" s="5" t="str">
        <f t="shared" si="37"/>
        <v>1E0</v>
      </c>
    </row>
    <row r="57" spans="1:19" ht="29" x14ac:dyDescent="0.55000000000000004">
      <c r="B57" s="2" t="s">
        <v>484</v>
      </c>
      <c r="C57">
        <f>HEX2DEC(B57)</f>
        <v>9545</v>
      </c>
      <c r="D57" s="10" t="str">
        <f>CHAR($C57+D$1)</f>
        <v>ド</v>
      </c>
      <c r="E57" s="10" t="str">
        <f t="shared" si="35"/>
        <v>ナ</v>
      </c>
      <c r="F57" s="10" t="str">
        <f t="shared" si="35"/>
        <v>ニ</v>
      </c>
      <c r="G57" s="10" t="str">
        <f t="shared" si="35"/>
        <v>ヌ</v>
      </c>
      <c r="H57" s="10" t="str">
        <f t="shared" si="35"/>
        <v>ネ</v>
      </c>
      <c r="I57" s="10" t="str">
        <f t="shared" si="35"/>
        <v>ノ</v>
      </c>
      <c r="J57" s="10" t="str">
        <f t="shared" si="35"/>
        <v>ハ</v>
      </c>
      <c r="K57" s="10" t="str">
        <f t="shared" si="35"/>
        <v>バ</v>
      </c>
      <c r="L57" s="10" t="str">
        <f t="shared" si="35"/>
        <v>パ</v>
      </c>
      <c r="M57" s="10" t="str">
        <f t="shared" si="35"/>
        <v>ヒ</v>
      </c>
      <c r="N57" s="10" t="str">
        <f t="shared" si="35"/>
        <v>ビ</v>
      </c>
      <c r="O57" s="10" t="str">
        <f t="shared" si="35"/>
        <v>ピ</v>
      </c>
      <c r="P57" s="10" t="str">
        <f t="shared" si="35"/>
        <v>フ</v>
      </c>
      <c r="Q57" s="10" t="str">
        <f t="shared" si="35"/>
        <v>ブ</v>
      </c>
      <c r="R57" s="10" t="str">
        <f t="shared" si="35"/>
        <v>プ</v>
      </c>
      <c r="S57" s="10" t="str">
        <f t="shared" si="35"/>
        <v>ヘ</v>
      </c>
    </row>
    <row r="58" spans="1:19" x14ac:dyDescent="0.55000000000000004">
      <c r="A58" s="7" t="str">
        <f>DEC2HEX(C58,5)</f>
        <v>04400</v>
      </c>
      <c r="C58">
        <f>C54+32*16</f>
        <v>17408</v>
      </c>
      <c r="D58" s="12" t="str">
        <f t="shared" ref="D58:R58" si="38">DEC2HEX(CODE(D57),4)</f>
        <v>2549</v>
      </c>
      <c r="E58" s="12" t="str">
        <f t="shared" si="38"/>
        <v>254A</v>
      </c>
      <c r="F58" s="12" t="str">
        <f t="shared" si="38"/>
        <v>254B</v>
      </c>
      <c r="G58" s="12" t="str">
        <f t="shared" si="38"/>
        <v>254C</v>
      </c>
      <c r="H58" s="12" t="str">
        <f t="shared" si="38"/>
        <v>254D</v>
      </c>
      <c r="I58" s="12" t="str">
        <f t="shared" si="38"/>
        <v>254E</v>
      </c>
      <c r="J58" s="12" t="str">
        <f t="shared" si="38"/>
        <v>254F</v>
      </c>
      <c r="K58" s="12" t="str">
        <f t="shared" si="38"/>
        <v>2550</v>
      </c>
      <c r="L58" s="12" t="str">
        <f t="shared" si="38"/>
        <v>2551</v>
      </c>
      <c r="M58" s="12" t="str">
        <f t="shared" si="38"/>
        <v>2552</v>
      </c>
      <c r="N58" s="12" t="str">
        <f t="shared" si="38"/>
        <v>2553</v>
      </c>
      <c r="O58" s="12" t="str">
        <f t="shared" si="38"/>
        <v>2554</v>
      </c>
      <c r="P58" s="12" t="str">
        <f t="shared" si="38"/>
        <v>2555</v>
      </c>
      <c r="Q58" s="12" t="str">
        <f t="shared" si="38"/>
        <v>2556</v>
      </c>
      <c r="R58" s="12" t="str">
        <f t="shared" si="38"/>
        <v>2557</v>
      </c>
      <c r="S58" s="12" t="str">
        <f>DEC2HEX(CODE(S57),4)</f>
        <v>2558</v>
      </c>
    </row>
    <row r="59" spans="1:19" ht="29" x14ac:dyDescent="0.55000000000000004">
      <c r="B59" s="2" t="s">
        <v>485</v>
      </c>
      <c r="C59">
        <f>HEX2DEC(B59)</f>
        <v>9561</v>
      </c>
      <c r="D59" s="10" t="str">
        <f>CHAR($C59+D$1)</f>
        <v>ベ</v>
      </c>
      <c r="E59" s="10" t="str">
        <f t="shared" si="35"/>
        <v>ペ</v>
      </c>
      <c r="F59" s="10" t="str">
        <f t="shared" si="35"/>
        <v>ホ</v>
      </c>
      <c r="G59" s="10" t="str">
        <f t="shared" si="35"/>
        <v>ボ</v>
      </c>
      <c r="H59" s="10" t="str">
        <f t="shared" si="35"/>
        <v>ポ</v>
      </c>
      <c r="I59" s="10" t="str">
        <f t="shared" si="35"/>
        <v>マ</v>
      </c>
      <c r="J59" s="10" t="str">
        <f t="shared" si="35"/>
        <v>ミ</v>
      </c>
      <c r="K59" s="10" t="str">
        <f t="shared" si="35"/>
        <v>ム</v>
      </c>
      <c r="L59" s="10" t="str">
        <f t="shared" si="35"/>
        <v>メ</v>
      </c>
      <c r="M59" s="10" t="str">
        <f t="shared" si="35"/>
        <v>モ</v>
      </c>
      <c r="N59" s="10" t="str">
        <f t="shared" si="35"/>
        <v>ャ</v>
      </c>
      <c r="O59" s="10" t="str">
        <f t="shared" si="35"/>
        <v>ヤ</v>
      </c>
      <c r="P59" s="10" t="str">
        <f t="shared" si="35"/>
        <v>ュ</v>
      </c>
      <c r="Q59" s="10" t="str">
        <f t="shared" si="35"/>
        <v>ユ</v>
      </c>
      <c r="R59" s="10" t="str">
        <f t="shared" si="35"/>
        <v>ョ</v>
      </c>
      <c r="S59" s="10" t="str">
        <f t="shared" si="35"/>
        <v>ヨ</v>
      </c>
    </row>
    <row r="60" spans="1:19" x14ac:dyDescent="0.55000000000000004">
      <c r="A60" s="7" t="str">
        <f>DEC2HEX(C60,5)</f>
        <v>04600</v>
      </c>
      <c r="C60">
        <f>C58+32*16</f>
        <v>17920</v>
      </c>
      <c r="D60" s="60" t="str">
        <f t="shared" ref="D60:R60" si="39">DEC2HEX(CODE(D59),4)</f>
        <v>2559</v>
      </c>
      <c r="E60" s="60" t="str">
        <f t="shared" si="39"/>
        <v>255A</v>
      </c>
      <c r="F60" s="60" t="str">
        <f t="shared" si="39"/>
        <v>255B</v>
      </c>
      <c r="G60" s="60" t="str">
        <f t="shared" si="39"/>
        <v>255C</v>
      </c>
      <c r="H60" s="60" t="str">
        <f t="shared" si="39"/>
        <v>255D</v>
      </c>
      <c r="I60" s="60" t="str">
        <f t="shared" si="39"/>
        <v>255E</v>
      </c>
      <c r="J60" s="60" t="str">
        <f t="shared" si="39"/>
        <v>255F</v>
      </c>
      <c r="K60" s="60" t="str">
        <f t="shared" si="39"/>
        <v>2560</v>
      </c>
      <c r="L60" s="60" t="str">
        <f t="shared" si="39"/>
        <v>2561</v>
      </c>
      <c r="M60" s="60" t="str">
        <f t="shared" si="39"/>
        <v>2562</v>
      </c>
      <c r="N60" s="60" t="str">
        <f t="shared" si="39"/>
        <v>2563</v>
      </c>
      <c r="O60" s="60" t="str">
        <f t="shared" si="39"/>
        <v>2564</v>
      </c>
      <c r="P60" s="60" t="str">
        <f t="shared" si="39"/>
        <v>2565</v>
      </c>
      <c r="Q60" s="60" t="str">
        <f t="shared" si="39"/>
        <v>2566</v>
      </c>
      <c r="R60" s="60" t="str">
        <f t="shared" si="39"/>
        <v>2567</v>
      </c>
      <c r="S60" s="60" t="str">
        <f>DEC2HEX(CODE(S59),4)</f>
        <v>2568</v>
      </c>
    </row>
    <row r="61" spans="1:19" ht="29" x14ac:dyDescent="0.55000000000000004">
      <c r="B61" s="2" t="s">
        <v>486</v>
      </c>
      <c r="C61">
        <f>HEX2DEC(B61)</f>
        <v>9577</v>
      </c>
      <c r="D61" s="10" t="str">
        <f>CHAR($C61+D$1)</f>
        <v>ラ</v>
      </c>
      <c r="E61" s="10" t="str">
        <f t="shared" si="35"/>
        <v>リ</v>
      </c>
      <c r="F61" s="10" t="str">
        <f t="shared" si="35"/>
        <v>ル</v>
      </c>
      <c r="G61" s="10" t="str">
        <f t="shared" si="35"/>
        <v>レ</v>
      </c>
      <c r="H61" s="10" t="str">
        <f t="shared" si="35"/>
        <v>ロ</v>
      </c>
      <c r="I61" s="10" t="str">
        <f t="shared" si="35"/>
        <v>ヮ</v>
      </c>
      <c r="J61" s="10" t="str">
        <f>CHAR($C63+J$1-16)</f>
        <v>ワ</v>
      </c>
      <c r="K61" s="10" t="str">
        <f t="shared" ref="K61:S61" si="40">CHAR($C63+K$1-16)</f>
        <v>ヰ</v>
      </c>
      <c r="L61" s="10" t="str">
        <f t="shared" si="40"/>
        <v>ヱ</v>
      </c>
      <c r="M61" s="10" t="str">
        <f t="shared" si="40"/>
        <v>ヲ</v>
      </c>
      <c r="N61" s="10" t="str">
        <f t="shared" si="40"/>
        <v>ン</v>
      </c>
      <c r="O61" s="10" t="str">
        <f t="shared" si="40"/>
        <v>ヴ</v>
      </c>
      <c r="P61" s="10" t="str">
        <f t="shared" si="40"/>
        <v>ヵ</v>
      </c>
      <c r="Q61" s="10" t="str">
        <f t="shared" si="40"/>
        <v>ヶ</v>
      </c>
      <c r="R61" s="4" t="str">
        <f t="shared" si="40"/>
        <v>・</v>
      </c>
      <c r="S61" s="4" t="str">
        <f t="shared" si="40"/>
        <v>・</v>
      </c>
    </row>
    <row r="62" spans="1:19" x14ac:dyDescent="0.55000000000000004">
      <c r="A62" s="7" t="str">
        <f>DEC2HEX(C62,5)</f>
        <v>04800</v>
      </c>
      <c r="C62">
        <f>C60+32*16</f>
        <v>18432</v>
      </c>
      <c r="D62" s="12" t="str">
        <f t="shared" ref="D62:R62" si="41">DEC2HEX(CODE(D61),4)</f>
        <v>2569</v>
      </c>
      <c r="E62" s="12" t="str">
        <f t="shared" si="41"/>
        <v>256A</v>
      </c>
      <c r="F62" s="12" t="str">
        <f t="shared" si="41"/>
        <v>256B</v>
      </c>
      <c r="G62" s="12" t="str">
        <f t="shared" si="41"/>
        <v>256C</v>
      </c>
      <c r="H62" s="12" t="str">
        <f t="shared" si="41"/>
        <v>256D</v>
      </c>
      <c r="I62" s="12" t="str">
        <f t="shared" si="41"/>
        <v>256E</v>
      </c>
      <c r="J62" s="12" t="str">
        <f t="shared" si="41"/>
        <v>256F</v>
      </c>
      <c r="K62" s="12" t="str">
        <f t="shared" si="41"/>
        <v>2570</v>
      </c>
      <c r="L62" s="12" t="str">
        <f t="shared" si="41"/>
        <v>2571</v>
      </c>
      <c r="M62" s="12" t="str">
        <f t="shared" si="41"/>
        <v>2572</v>
      </c>
      <c r="N62" s="12" t="str">
        <f t="shared" si="41"/>
        <v>2573</v>
      </c>
      <c r="O62" s="12" t="str">
        <f t="shared" si="41"/>
        <v>2574</v>
      </c>
      <c r="P62" s="12" t="str">
        <f t="shared" si="41"/>
        <v>2575</v>
      </c>
      <c r="Q62" s="12" t="str">
        <f t="shared" si="41"/>
        <v>2576</v>
      </c>
      <c r="R62" s="36" t="str">
        <f t="shared" si="41"/>
        <v>2126</v>
      </c>
      <c r="S62" s="36" t="str">
        <f>DEC2HEX(CODE(S61),4)</f>
        <v>2126</v>
      </c>
    </row>
    <row r="63" spans="1:19" ht="29" x14ac:dyDescent="0.55000000000000004">
      <c r="B63" s="2" t="s">
        <v>487</v>
      </c>
      <c r="C63">
        <f>HEX2DEC(B63)</f>
        <v>9593</v>
      </c>
      <c r="D63" s="4" t="str">
        <f>CHAR($C63+D$1)</f>
        <v>・</v>
      </c>
      <c r="E63" s="4" t="str">
        <f t="shared" ref="E63:I63" si="42">CHAR($C63+E$1)</f>
        <v>・</v>
      </c>
      <c r="F63" s="4" t="str">
        <f t="shared" si="42"/>
        <v>・</v>
      </c>
      <c r="G63" s="4" t="str">
        <f t="shared" si="42"/>
        <v>・</v>
      </c>
      <c r="H63" s="4" t="str">
        <f t="shared" si="42"/>
        <v>・</v>
      </c>
      <c r="I63" s="4" t="str">
        <f t="shared" si="42"/>
        <v>・</v>
      </c>
      <c r="J63" s="30" t="str">
        <f>CHAR($C65+J$1-16)</f>
        <v>Α</v>
      </c>
      <c r="K63" s="10" t="str">
        <f t="shared" ref="K63:S63" si="43">CHAR($C65+K$1-16)</f>
        <v>Β</v>
      </c>
      <c r="L63" s="10" t="str">
        <f t="shared" si="43"/>
        <v>Γ</v>
      </c>
      <c r="M63" s="10" t="str">
        <f t="shared" si="43"/>
        <v>Δ</v>
      </c>
      <c r="N63" s="10" t="str">
        <f t="shared" si="43"/>
        <v>Ε</v>
      </c>
      <c r="O63" s="10" t="str">
        <f t="shared" si="43"/>
        <v>Ζ</v>
      </c>
      <c r="P63" s="10" t="str">
        <f t="shared" si="43"/>
        <v>Η</v>
      </c>
      <c r="Q63" s="10" t="str">
        <f t="shared" si="43"/>
        <v>Θ</v>
      </c>
      <c r="R63" s="10" t="str">
        <f t="shared" si="43"/>
        <v>Ι</v>
      </c>
      <c r="S63" s="10" t="str">
        <f t="shared" si="43"/>
        <v>Κ</v>
      </c>
    </row>
    <row r="64" spans="1:19" x14ac:dyDescent="0.55000000000000004">
      <c r="A64" s="7" t="str">
        <f>DEC2HEX(C64,5)</f>
        <v>04A00</v>
      </c>
      <c r="C64">
        <f>C62+32*16</f>
        <v>18944</v>
      </c>
      <c r="D64" s="11" t="str">
        <f t="shared" ref="D64:R64" si="44">DEC2HEX(CODE(D63),4)</f>
        <v>2126</v>
      </c>
      <c r="E64" s="11" t="str">
        <f t="shared" si="44"/>
        <v>2126</v>
      </c>
      <c r="F64" s="11" t="str">
        <f t="shared" si="44"/>
        <v>2126</v>
      </c>
      <c r="G64" s="11" t="str">
        <f t="shared" si="44"/>
        <v>2126</v>
      </c>
      <c r="H64" s="11" t="str">
        <f t="shared" si="44"/>
        <v>2126</v>
      </c>
      <c r="I64" s="11" t="str">
        <f t="shared" si="44"/>
        <v>2126</v>
      </c>
      <c r="J64" s="31" t="str">
        <f t="shared" si="44"/>
        <v>2621</v>
      </c>
      <c r="K64" s="13" t="str">
        <f t="shared" si="44"/>
        <v>2622</v>
      </c>
      <c r="L64" s="13" t="str">
        <f t="shared" si="44"/>
        <v>2623</v>
      </c>
      <c r="M64" s="13" t="str">
        <f t="shared" si="44"/>
        <v>2624</v>
      </c>
      <c r="N64" s="13" t="str">
        <f t="shared" si="44"/>
        <v>2625</v>
      </c>
      <c r="O64" s="13" t="str">
        <f t="shared" si="44"/>
        <v>2626</v>
      </c>
      <c r="P64" s="13" t="str">
        <f t="shared" si="44"/>
        <v>2627</v>
      </c>
      <c r="Q64" s="13" t="str">
        <f t="shared" si="44"/>
        <v>2628</v>
      </c>
      <c r="R64" s="13" t="str">
        <f t="shared" si="44"/>
        <v>2629</v>
      </c>
      <c r="S64" s="13" t="str">
        <f>DEC2HEX(CODE(S63),4)</f>
        <v>262A</v>
      </c>
    </row>
    <row r="65" spans="1:19" ht="29" x14ac:dyDescent="0.55000000000000004">
      <c r="B65" s="2" t="s">
        <v>488</v>
      </c>
      <c r="C65">
        <f>HEX2DEC(B65)</f>
        <v>9771</v>
      </c>
      <c r="D65" s="10" t="str">
        <f>CHAR($C65+D$1)</f>
        <v>Λ</v>
      </c>
      <c r="E65" s="10" t="str">
        <f t="shared" ref="E65:S65" si="45">CHAR($C65+E$1)</f>
        <v>Μ</v>
      </c>
      <c r="F65" s="10" t="str">
        <f t="shared" si="45"/>
        <v>Ν</v>
      </c>
      <c r="G65" s="10" t="str">
        <f t="shared" si="45"/>
        <v>Ξ</v>
      </c>
      <c r="H65" s="10" t="str">
        <f t="shared" si="45"/>
        <v>Ο</v>
      </c>
      <c r="I65" s="10" t="str">
        <f t="shared" si="45"/>
        <v>Π</v>
      </c>
      <c r="J65" s="10" t="str">
        <f t="shared" si="45"/>
        <v>Ρ</v>
      </c>
      <c r="K65" s="10" t="str">
        <f t="shared" si="45"/>
        <v>Σ</v>
      </c>
      <c r="L65" s="10" t="str">
        <f t="shared" si="45"/>
        <v>Τ</v>
      </c>
      <c r="M65" s="10" t="str">
        <f t="shared" si="45"/>
        <v>Υ</v>
      </c>
      <c r="N65" s="10" t="str">
        <f t="shared" si="45"/>
        <v>Φ</v>
      </c>
      <c r="O65" s="10" t="str">
        <f t="shared" si="45"/>
        <v>Χ</v>
      </c>
      <c r="P65" s="10" t="str">
        <f t="shared" si="45"/>
        <v>Ψ</v>
      </c>
      <c r="Q65" s="10" t="str">
        <f t="shared" si="45"/>
        <v>Ω</v>
      </c>
      <c r="R65" s="4" t="str">
        <f t="shared" si="45"/>
        <v>・</v>
      </c>
      <c r="S65" s="4" t="str">
        <f t="shared" si="45"/>
        <v>・</v>
      </c>
    </row>
    <row r="66" spans="1:19" x14ac:dyDescent="0.55000000000000004">
      <c r="A66" s="7" t="str">
        <f>DEC2HEX(C66,5)</f>
        <v>04C00</v>
      </c>
      <c r="C66">
        <f>C64+32*16</f>
        <v>19456</v>
      </c>
      <c r="D66" s="12" t="str">
        <f t="shared" ref="D66:R66" si="46">DEC2HEX(CODE(D65),4)</f>
        <v>262B</v>
      </c>
      <c r="E66" s="12" t="str">
        <f t="shared" si="46"/>
        <v>262C</v>
      </c>
      <c r="F66" s="12" t="str">
        <f t="shared" si="46"/>
        <v>262D</v>
      </c>
      <c r="G66" s="12" t="str">
        <f t="shared" si="46"/>
        <v>262E</v>
      </c>
      <c r="H66" s="12" t="str">
        <f t="shared" si="46"/>
        <v>262F</v>
      </c>
      <c r="I66" s="12" t="str">
        <f t="shared" si="46"/>
        <v>2630</v>
      </c>
      <c r="J66" s="12" t="str">
        <f t="shared" si="46"/>
        <v>2631</v>
      </c>
      <c r="K66" s="12" t="str">
        <f t="shared" si="46"/>
        <v>2632</v>
      </c>
      <c r="L66" s="12" t="str">
        <f t="shared" si="46"/>
        <v>2633</v>
      </c>
      <c r="M66" s="12" t="str">
        <f t="shared" si="46"/>
        <v>2634</v>
      </c>
      <c r="N66" s="12" t="str">
        <f t="shared" si="46"/>
        <v>2635</v>
      </c>
      <c r="O66" s="12" t="str">
        <f t="shared" si="46"/>
        <v>2636</v>
      </c>
      <c r="P66" s="12" t="str">
        <f t="shared" si="46"/>
        <v>2637</v>
      </c>
      <c r="Q66" s="12" t="str">
        <f t="shared" si="46"/>
        <v>2638</v>
      </c>
      <c r="R66" s="36" t="str">
        <f t="shared" si="46"/>
        <v>2126</v>
      </c>
      <c r="S66" s="36" t="str">
        <f>DEC2HEX(CODE(S65),4)</f>
        <v>2126</v>
      </c>
    </row>
    <row r="67" spans="1:19" ht="29" x14ac:dyDescent="0.55000000000000004">
      <c r="B67" s="2" t="s">
        <v>489</v>
      </c>
      <c r="C67">
        <f>HEX2DEC(B67)</f>
        <v>9787</v>
      </c>
      <c r="D67" s="4" t="str">
        <f>CHAR($C67+D$1)</f>
        <v>・</v>
      </c>
      <c r="E67" s="4" t="str">
        <f t="shared" ref="E67:S67" si="47">CHAR($C67+E$1)</f>
        <v>・</v>
      </c>
      <c r="F67" s="4" t="str">
        <f t="shared" si="47"/>
        <v>・</v>
      </c>
      <c r="G67" s="4" t="str">
        <f t="shared" si="47"/>
        <v>・</v>
      </c>
      <c r="H67" s="4" t="str">
        <f t="shared" si="47"/>
        <v>・</v>
      </c>
      <c r="I67" s="4" t="str">
        <f t="shared" si="47"/>
        <v>・</v>
      </c>
      <c r="J67" s="30" t="str">
        <f t="shared" si="47"/>
        <v>α</v>
      </c>
      <c r="K67" s="10" t="str">
        <f t="shared" si="47"/>
        <v>β</v>
      </c>
      <c r="L67" s="10" t="str">
        <f t="shared" si="47"/>
        <v>γ</v>
      </c>
      <c r="M67" s="10" t="str">
        <f t="shared" si="47"/>
        <v>δ</v>
      </c>
      <c r="N67" s="10" t="str">
        <f t="shared" si="47"/>
        <v>ε</v>
      </c>
      <c r="O67" s="10" t="str">
        <f t="shared" si="47"/>
        <v>ζ</v>
      </c>
      <c r="P67" s="10" t="str">
        <f t="shared" si="47"/>
        <v>η</v>
      </c>
      <c r="Q67" s="10" t="str">
        <f t="shared" si="47"/>
        <v>θ</v>
      </c>
      <c r="R67" s="10" t="str">
        <f t="shared" si="47"/>
        <v>ι</v>
      </c>
      <c r="S67" s="10" t="str">
        <f t="shared" si="47"/>
        <v>κ</v>
      </c>
    </row>
    <row r="68" spans="1:19" x14ac:dyDescent="0.55000000000000004">
      <c r="A68" s="7" t="str">
        <f>DEC2HEX(C68,5)</f>
        <v>04E00</v>
      </c>
      <c r="C68">
        <f>C66+32*16</f>
        <v>19968</v>
      </c>
      <c r="D68" s="36" t="str">
        <f t="shared" ref="D68:R68" si="48">DEC2HEX(CODE(D67),4)</f>
        <v>2126</v>
      </c>
      <c r="E68" s="36" t="str">
        <f t="shared" si="48"/>
        <v>2126</v>
      </c>
      <c r="F68" s="36" t="str">
        <f t="shared" si="48"/>
        <v>2126</v>
      </c>
      <c r="G68" s="36" t="str">
        <f t="shared" si="48"/>
        <v>2126</v>
      </c>
      <c r="H68" s="36" t="str">
        <f t="shared" si="48"/>
        <v>2126</v>
      </c>
      <c r="I68" s="36" t="str">
        <f t="shared" si="48"/>
        <v>2126</v>
      </c>
      <c r="J68" s="34" t="str">
        <f t="shared" si="48"/>
        <v>2641</v>
      </c>
      <c r="K68" s="12" t="str">
        <f t="shared" si="48"/>
        <v>2642</v>
      </c>
      <c r="L68" s="12" t="str">
        <f t="shared" si="48"/>
        <v>2643</v>
      </c>
      <c r="M68" s="12" t="str">
        <f t="shared" si="48"/>
        <v>2644</v>
      </c>
      <c r="N68" s="12" t="str">
        <f t="shared" si="48"/>
        <v>2645</v>
      </c>
      <c r="O68" s="12" t="str">
        <f t="shared" si="48"/>
        <v>2646</v>
      </c>
      <c r="P68" s="12" t="str">
        <f t="shared" si="48"/>
        <v>2647</v>
      </c>
      <c r="Q68" s="12" t="str">
        <f t="shared" si="48"/>
        <v>2648</v>
      </c>
      <c r="R68" s="12" t="str">
        <f t="shared" si="48"/>
        <v>2649</v>
      </c>
      <c r="S68" s="12" t="str">
        <f>DEC2HEX(CODE(S67),4)</f>
        <v>264A</v>
      </c>
    </row>
    <row r="69" spans="1:19" ht="29" x14ac:dyDescent="0.55000000000000004">
      <c r="B69" s="2" t="s">
        <v>490</v>
      </c>
      <c r="C69">
        <f>HEX2DEC(B69)</f>
        <v>9803</v>
      </c>
      <c r="D69" s="10" t="str">
        <f>CHAR($C69+D$1)</f>
        <v>λ</v>
      </c>
      <c r="E69" s="10" t="str">
        <f t="shared" ref="E69:S69" si="49">CHAR($C69+E$1)</f>
        <v>μ</v>
      </c>
      <c r="F69" s="10" t="str">
        <f t="shared" si="49"/>
        <v>ν</v>
      </c>
      <c r="G69" s="10" t="str">
        <f t="shared" si="49"/>
        <v>ξ</v>
      </c>
      <c r="H69" s="10" t="str">
        <f t="shared" si="49"/>
        <v>ο</v>
      </c>
      <c r="I69" s="10" t="str">
        <f t="shared" si="49"/>
        <v>π</v>
      </c>
      <c r="J69" s="10" t="str">
        <f t="shared" si="49"/>
        <v>ρ</v>
      </c>
      <c r="K69" s="10" t="str">
        <f t="shared" si="49"/>
        <v>σ</v>
      </c>
      <c r="L69" s="10" t="str">
        <f t="shared" si="49"/>
        <v>τ</v>
      </c>
      <c r="M69" s="10" t="str">
        <f t="shared" si="49"/>
        <v>υ</v>
      </c>
      <c r="N69" s="10" t="str">
        <f t="shared" si="49"/>
        <v>φ</v>
      </c>
      <c r="O69" s="10" t="str">
        <f t="shared" si="49"/>
        <v>χ</v>
      </c>
      <c r="P69" s="10" t="str">
        <f t="shared" si="49"/>
        <v>ψ</v>
      </c>
      <c r="Q69" s="10" t="str">
        <f t="shared" si="49"/>
        <v>ω</v>
      </c>
      <c r="R69" s="4" t="str">
        <f t="shared" si="49"/>
        <v>・</v>
      </c>
      <c r="S69" s="4" t="str">
        <f t="shared" si="49"/>
        <v>・</v>
      </c>
    </row>
    <row r="70" spans="1:19" x14ac:dyDescent="0.55000000000000004">
      <c r="A70" s="7" t="str">
        <f>DEC2HEX(C70,5)</f>
        <v>05000</v>
      </c>
      <c r="C70">
        <f>C68+32*16</f>
        <v>20480</v>
      </c>
      <c r="D70" s="13" t="str">
        <f t="shared" ref="D70:R70" si="50">DEC2HEX(CODE(D69),4)</f>
        <v>264B</v>
      </c>
      <c r="E70" s="13" t="str">
        <f t="shared" si="50"/>
        <v>264C</v>
      </c>
      <c r="F70" s="13" t="str">
        <f t="shared" si="50"/>
        <v>264D</v>
      </c>
      <c r="G70" s="13" t="str">
        <f t="shared" si="50"/>
        <v>264E</v>
      </c>
      <c r="H70" s="13" t="str">
        <f t="shared" si="50"/>
        <v>264F</v>
      </c>
      <c r="I70" s="13" t="str">
        <f t="shared" si="50"/>
        <v>2650</v>
      </c>
      <c r="J70" s="13" t="str">
        <f t="shared" si="50"/>
        <v>2651</v>
      </c>
      <c r="K70" s="13" t="str">
        <f t="shared" si="50"/>
        <v>2652</v>
      </c>
      <c r="L70" s="13" t="str">
        <f t="shared" si="50"/>
        <v>2653</v>
      </c>
      <c r="M70" s="13" t="str">
        <f t="shared" si="50"/>
        <v>2654</v>
      </c>
      <c r="N70" s="13" t="str">
        <f t="shared" si="50"/>
        <v>2655</v>
      </c>
      <c r="O70" s="13" t="str">
        <f t="shared" si="50"/>
        <v>2656</v>
      </c>
      <c r="P70" s="13" t="str">
        <f t="shared" si="50"/>
        <v>2657</v>
      </c>
      <c r="Q70" s="13" t="str">
        <f t="shared" si="50"/>
        <v>2658</v>
      </c>
      <c r="R70" s="11" t="str">
        <f t="shared" si="50"/>
        <v>2126</v>
      </c>
      <c r="S70" s="11" t="str">
        <f>DEC2HEX(CODE(S69),4)</f>
        <v>2126</v>
      </c>
    </row>
    <row r="71" spans="1:19" ht="29" x14ac:dyDescent="0.55000000000000004">
      <c r="B71" s="29" t="s">
        <v>491</v>
      </c>
      <c r="C71">
        <f>HEX2DEC(B71)</f>
        <v>9819</v>
      </c>
      <c r="D71" s="39" t="str">
        <f>CHAR($C71+D$1)</f>
        <v>・</v>
      </c>
      <c r="E71" s="4" t="str">
        <f t="shared" ref="E71:S71" si="51">CHAR($C71+E$1)</f>
        <v>・</v>
      </c>
      <c r="F71" s="4" t="str">
        <f t="shared" si="51"/>
        <v>・</v>
      </c>
      <c r="G71" s="4" t="str">
        <f t="shared" si="51"/>
        <v>・</v>
      </c>
      <c r="H71" s="4" t="str">
        <f t="shared" si="51"/>
        <v>・</v>
      </c>
      <c r="I71" s="4" t="str">
        <f t="shared" si="51"/>
        <v>・</v>
      </c>
      <c r="J71" s="4" t="str">
        <f t="shared" si="51"/>
        <v>・</v>
      </c>
      <c r="K71" s="4" t="str">
        <f t="shared" si="51"/>
        <v>・</v>
      </c>
      <c r="L71" s="4" t="str">
        <f t="shared" si="51"/>
        <v>・</v>
      </c>
      <c r="M71" s="4" t="str">
        <f t="shared" si="51"/>
        <v>・</v>
      </c>
      <c r="N71" s="4" t="str">
        <f t="shared" si="51"/>
        <v>・</v>
      </c>
      <c r="O71" s="4" t="str">
        <f t="shared" si="51"/>
        <v>・</v>
      </c>
      <c r="P71" s="4" t="str">
        <f t="shared" si="51"/>
        <v>・</v>
      </c>
      <c r="Q71" s="4" t="str">
        <f t="shared" si="51"/>
        <v>・</v>
      </c>
      <c r="R71" s="4" t="str">
        <f t="shared" si="51"/>
        <v>・</v>
      </c>
      <c r="S71" s="4" t="str">
        <f t="shared" si="51"/>
        <v>・</v>
      </c>
    </row>
    <row r="72" spans="1:19" x14ac:dyDescent="0.55000000000000004">
      <c r="A72" s="7" t="str">
        <f>DEC2HEX(C72,5)</f>
        <v>05200</v>
      </c>
      <c r="C72">
        <f>C70+32*16</f>
        <v>20992</v>
      </c>
      <c r="D72" s="40" t="str">
        <f t="shared" ref="D72:R72" si="52">DEC2HEX(CODE(D71),4)</f>
        <v>2126</v>
      </c>
      <c r="E72" s="36" t="str">
        <f t="shared" si="52"/>
        <v>2126</v>
      </c>
      <c r="F72" s="36" t="str">
        <f t="shared" si="52"/>
        <v>2126</v>
      </c>
      <c r="G72" s="36" t="str">
        <f t="shared" si="52"/>
        <v>2126</v>
      </c>
      <c r="H72" s="36" t="str">
        <f t="shared" si="52"/>
        <v>2126</v>
      </c>
      <c r="I72" s="36" t="str">
        <f t="shared" si="52"/>
        <v>2126</v>
      </c>
      <c r="J72" s="36" t="str">
        <f t="shared" si="52"/>
        <v>2126</v>
      </c>
      <c r="K72" s="36" t="str">
        <f t="shared" si="52"/>
        <v>2126</v>
      </c>
      <c r="L72" s="36" t="str">
        <f t="shared" si="52"/>
        <v>2126</v>
      </c>
      <c r="M72" s="36" t="str">
        <f t="shared" si="52"/>
        <v>2126</v>
      </c>
      <c r="N72" s="36" t="str">
        <f t="shared" si="52"/>
        <v>2126</v>
      </c>
      <c r="O72" s="36" t="str">
        <f t="shared" si="52"/>
        <v>2126</v>
      </c>
      <c r="P72" s="36" t="str">
        <f t="shared" si="52"/>
        <v>2126</v>
      </c>
      <c r="Q72" s="36" t="str">
        <f t="shared" si="52"/>
        <v>2126</v>
      </c>
      <c r="R72" s="36" t="str">
        <f t="shared" si="52"/>
        <v>2126</v>
      </c>
      <c r="S72" s="36" t="str">
        <f>DEC2HEX(CODE(S71),4)</f>
        <v>2126</v>
      </c>
    </row>
    <row r="73" spans="1:19" ht="29" x14ac:dyDescent="0.55000000000000004">
      <c r="B73" s="2" t="s">
        <v>492</v>
      </c>
      <c r="C73">
        <f>HEX2DEC(B73)</f>
        <v>9835</v>
      </c>
      <c r="D73" s="4" t="str">
        <f>CHAR($C73+D$1)</f>
        <v>・</v>
      </c>
      <c r="E73" s="4" t="str">
        <f t="shared" ref="E73:G73" si="53">CHAR($C73+E$1)</f>
        <v>・</v>
      </c>
      <c r="F73" s="4" t="str">
        <f t="shared" si="53"/>
        <v>・</v>
      </c>
      <c r="G73" s="4" t="str">
        <f t="shared" si="53"/>
        <v>・</v>
      </c>
      <c r="H73" s="4" t="str">
        <f>CHAR($C75+H$1-16)</f>
        <v>・</v>
      </c>
      <c r="I73" s="4" t="str">
        <f t="shared" ref="I73:S73" si="54">CHAR($C75+I$1-16)</f>
        <v>・</v>
      </c>
      <c r="J73" s="4" t="str">
        <f t="shared" si="54"/>
        <v>・</v>
      </c>
      <c r="K73" s="4" t="str">
        <f t="shared" si="54"/>
        <v>・</v>
      </c>
      <c r="L73" s="4" t="str">
        <f t="shared" si="54"/>
        <v>・</v>
      </c>
      <c r="M73" s="4" t="str">
        <f t="shared" si="54"/>
        <v>・</v>
      </c>
      <c r="N73" s="4" t="str">
        <f t="shared" si="54"/>
        <v>・</v>
      </c>
      <c r="O73" s="4" t="str">
        <f t="shared" si="54"/>
        <v>・</v>
      </c>
      <c r="P73" s="4" t="str">
        <f t="shared" si="54"/>
        <v>・</v>
      </c>
      <c r="Q73" s="4" t="str">
        <f t="shared" si="54"/>
        <v>・</v>
      </c>
      <c r="R73" s="4" t="str">
        <f t="shared" si="54"/>
        <v>・</v>
      </c>
      <c r="S73" s="4" t="str">
        <f t="shared" si="54"/>
        <v>・</v>
      </c>
    </row>
    <row r="74" spans="1:19" x14ac:dyDescent="0.55000000000000004">
      <c r="A74" s="7" t="str">
        <f>DEC2HEX(C74,5)</f>
        <v>05400</v>
      </c>
      <c r="C74">
        <f>C72+32*16</f>
        <v>21504</v>
      </c>
      <c r="D74" s="36" t="str">
        <f t="shared" ref="D74:R74" si="55">DEC2HEX(CODE(D73),4)</f>
        <v>2126</v>
      </c>
      <c r="E74" s="36" t="str">
        <f t="shared" si="55"/>
        <v>2126</v>
      </c>
      <c r="F74" s="36" t="str">
        <f t="shared" si="55"/>
        <v>2126</v>
      </c>
      <c r="G74" s="36" t="str">
        <f t="shared" si="55"/>
        <v>2126</v>
      </c>
      <c r="H74" s="36" t="str">
        <f t="shared" si="55"/>
        <v>2126</v>
      </c>
      <c r="I74" s="36" t="str">
        <f t="shared" si="55"/>
        <v>2126</v>
      </c>
      <c r="J74" s="36" t="str">
        <f t="shared" si="55"/>
        <v>2126</v>
      </c>
      <c r="K74" s="36" t="str">
        <f t="shared" si="55"/>
        <v>2126</v>
      </c>
      <c r="L74" s="36" t="str">
        <f t="shared" si="55"/>
        <v>2126</v>
      </c>
      <c r="M74" s="36" t="str">
        <f t="shared" si="55"/>
        <v>2126</v>
      </c>
      <c r="N74" s="36" t="str">
        <f t="shared" si="55"/>
        <v>2126</v>
      </c>
      <c r="O74" s="36" t="str">
        <f t="shared" si="55"/>
        <v>2126</v>
      </c>
      <c r="P74" s="36" t="str">
        <f t="shared" si="55"/>
        <v>2126</v>
      </c>
      <c r="Q74" s="36" t="str">
        <f t="shared" si="55"/>
        <v>2126</v>
      </c>
      <c r="R74" s="36" t="str">
        <f t="shared" si="55"/>
        <v>2126</v>
      </c>
      <c r="S74" s="36" t="str">
        <f>DEC2HEX(CODE(S73),4)</f>
        <v>2126</v>
      </c>
    </row>
    <row r="75" spans="1:19" ht="29" x14ac:dyDescent="0.55000000000000004">
      <c r="B75" s="2" t="s">
        <v>493</v>
      </c>
      <c r="C75">
        <f>HEX2DEC(B75)</f>
        <v>9851</v>
      </c>
      <c r="D75" s="4" t="str">
        <f>CHAR($C75+D$1)</f>
        <v>・</v>
      </c>
      <c r="E75" s="4" t="str">
        <f t="shared" ref="E75:G75" si="56">CHAR($C75+E$1)</f>
        <v>・</v>
      </c>
      <c r="F75" s="4" t="str">
        <f t="shared" si="56"/>
        <v>・</v>
      </c>
      <c r="G75" s="4" t="str">
        <f t="shared" si="56"/>
        <v>・</v>
      </c>
      <c r="H75" s="30" t="str">
        <f>CHAR($C77+H$1-16)</f>
        <v>А</v>
      </c>
      <c r="I75" s="10" t="str">
        <f t="shared" ref="I75:S75" si="57">CHAR($C77+I$1-16)</f>
        <v>Б</v>
      </c>
      <c r="J75" s="10" t="str">
        <f t="shared" si="57"/>
        <v>В</v>
      </c>
      <c r="K75" s="10" t="str">
        <f t="shared" si="57"/>
        <v>Г</v>
      </c>
      <c r="L75" s="10" t="str">
        <f t="shared" si="57"/>
        <v>Д</v>
      </c>
      <c r="M75" s="10" t="str">
        <f t="shared" si="57"/>
        <v>Е</v>
      </c>
      <c r="N75" s="10" t="str">
        <f t="shared" si="57"/>
        <v>Ё</v>
      </c>
      <c r="O75" s="10" t="str">
        <f t="shared" si="57"/>
        <v>Ж</v>
      </c>
      <c r="P75" s="10" t="str">
        <f t="shared" si="57"/>
        <v>З</v>
      </c>
      <c r="Q75" s="10" t="str">
        <f t="shared" si="57"/>
        <v>И</v>
      </c>
      <c r="R75" s="10" t="str">
        <f t="shared" si="57"/>
        <v>Й</v>
      </c>
      <c r="S75" s="10" t="str">
        <f t="shared" si="57"/>
        <v>К</v>
      </c>
    </row>
    <row r="76" spans="1:19" x14ac:dyDescent="0.55000000000000004">
      <c r="A76" s="7" t="str">
        <f>DEC2HEX(C76,5)</f>
        <v>05600</v>
      </c>
      <c r="C76">
        <f>C74+32*16</f>
        <v>22016</v>
      </c>
      <c r="D76" s="36" t="str">
        <f t="shared" ref="D76:S76" si="58">DEC2HEX(CODE(D75),4)</f>
        <v>2126</v>
      </c>
      <c r="E76" s="36" t="str">
        <f t="shared" si="58"/>
        <v>2126</v>
      </c>
      <c r="F76" s="36" t="str">
        <f t="shared" si="58"/>
        <v>2126</v>
      </c>
      <c r="G76" s="36" t="str">
        <f t="shared" si="58"/>
        <v>2126</v>
      </c>
      <c r="H76" s="34" t="str">
        <f t="shared" si="58"/>
        <v>2721</v>
      </c>
      <c r="I76" s="12" t="str">
        <f t="shared" si="58"/>
        <v>2722</v>
      </c>
      <c r="J76" s="12" t="str">
        <f t="shared" si="58"/>
        <v>2723</v>
      </c>
      <c r="K76" s="12" t="str">
        <f t="shared" si="58"/>
        <v>2724</v>
      </c>
      <c r="L76" s="12" t="str">
        <f t="shared" si="58"/>
        <v>2725</v>
      </c>
      <c r="M76" s="12" t="str">
        <f t="shared" si="58"/>
        <v>2726</v>
      </c>
      <c r="N76" s="12" t="str">
        <f t="shared" si="58"/>
        <v>2727</v>
      </c>
      <c r="O76" s="12" t="str">
        <f t="shared" si="58"/>
        <v>2728</v>
      </c>
      <c r="P76" s="12" t="str">
        <f t="shared" si="58"/>
        <v>2729</v>
      </c>
      <c r="Q76" s="12" t="str">
        <f t="shared" si="58"/>
        <v>272A</v>
      </c>
      <c r="R76" s="12" t="str">
        <f t="shared" si="58"/>
        <v>272B</v>
      </c>
      <c r="S76" s="12" t="str">
        <f t="shared" si="58"/>
        <v>272C</v>
      </c>
    </row>
    <row r="77" spans="1:19" ht="29" x14ac:dyDescent="0.55000000000000004">
      <c r="B77" s="2" t="s">
        <v>494</v>
      </c>
      <c r="C77">
        <f>HEX2DEC(B77)</f>
        <v>10029</v>
      </c>
      <c r="D77" s="10" t="str">
        <f>CHAR($C77+D$1)</f>
        <v>Л</v>
      </c>
      <c r="E77" s="10" t="str">
        <f t="shared" ref="E77:S77" si="59">CHAR($C77+E$1)</f>
        <v>М</v>
      </c>
      <c r="F77" s="10" t="str">
        <f t="shared" si="59"/>
        <v>Н</v>
      </c>
      <c r="G77" s="10" t="str">
        <f t="shared" si="59"/>
        <v>О</v>
      </c>
      <c r="H77" s="10" t="str">
        <f t="shared" si="59"/>
        <v>П</v>
      </c>
      <c r="I77" s="10" t="str">
        <f t="shared" si="59"/>
        <v>Р</v>
      </c>
      <c r="J77" s="10" t="str">
        <f t="shared" si="59"/>
        <v>С</v>
      </c>
      <c r="K77" s="10" t="str">
        <f t="shared" si="59"/>
        <v>Т</v>
      </c>
      <c r="L77" s="10" t="str">
        <f t="shared" si="59"/>
        <v>У</v>
      </c>
      <c r="M77" s="10" t="str">
        <f t="shared" si="59"/>
        <v>Ф</v>
      </c>
      <c r="N77" s="10" t="str">
        <f t="shared" si="59"/>
        <v>Х</v>
      </c>
      <c r="O77" s="10" t="str">
        <f t="shared" si="59"/>
        <v>Ц</v>
      </c>
      <c r="P77" s="10" t="str">
        <f t="shared" si="59"/>
        <v>Ч</v>
      </c>
      <c r="Q77" s="10" t="str">
        <f t="shared" si="59"/>
        <v>Ш</v>
      </c>
      <c r="R77" s="10" t="str">
        <f t="shared" si="59"/>
        <v>Щ</v>
      </c>
      <c r="S77" s="10" t="str">
        <f t="shared" si="59"/>
        <v>Ъ</v>
      </c>
    </row>
    <row r="78" spans="1:19" x14ac:dyDescent="0.55000000000000004">
      <c r="A78" s="7" t="str">
        <f>DEC2HEX(C78,5)</f>
        <v>05800</v>
      </c>
      <c r="C78">
        <f>C76+32*16</f>
        <v>22528</v>
      </c>
      <c r="D78" s="12" t="str">
        <f t="shared" ref="D78:R78" si="60">DEC2HEX(CODE(D77),4)</f>
        <v>272D</v>
      </c>
      <c r="E78" s="12" t="str">
        <f t="shared" si="60"/>
        <v>272E</v>
      </c>
      <c r="F78" s="12" t="str">
        <f t="shared" si="60"/>
        <v>272F</v>
      </c>
      <c r="G78" s="12" t="str">
        <f t="shared" si="60"/>
        <v>2730</v>
      </c>
      <c r="H78" s="12" t="str">
        <f t="shared" si="60"/>
        <v>2731</v>
      </c>
      <c r="I78" s="12" t="str">
        <f t="shared" si="60"/>
        <v>2732</v>
      </c>
      <c r="J78" s="12" t="str">
        <f t="shared" si="60"/>
        <v>2733</v>
      </c>
      <c r="K78" s="12" t="str">
        <f t="shared" si="60"/>
        <v>2734</v>
      </c>
      <c r="L78" s="12" t="str">
        <f t="shared" si="60"/>
        <v>2735</v>
      </c>
      <c r="M78" s="12" t="str">
        <f t="shared" si="60"/>
        <v>2736</v>
      </c>
      <c r="N78" s="12" t="str">
        <f t="shared" si="60"/>
        <v>2737</v>
      </c>
      <c r="O78" s="12" t="str">
        <f t="shared" si="60"/>
        <v>2738</v>
      </c>
      <c r="P78" s="12" t="str">
        <f t="shared" si="60"/>
        <v>2739</v>
      </c>
      <c r="Q78" s="12" t="str">
        <f t="shared" si="60"/>
        <v>273A</v>
      </c>
      <c r="R78" s="12" t="str">
        <f t="shared" si="60"/>
        <v>273B</v>
      </c>
      <c r="S78" s="12" t="str">
        <f>DEC2HEX(CODE(S77),4)</f>
        <v>273C</v>
      </c>
    </row>
    <row r="79" spans="1:19" ht="29" x14ac:dyDescent="0.55000000000000004">
      <c r="B79" s="2" t="s">
        <v>495</v>
      </c>
      <c r="C79">
        <f>HEX2DEC(B79)</f>
        <v>10045</v>
      </c>
      <c r="D79" s="32" t="str">
        <f>CHAR($C79+D$1)</f>
        <v>Ы</v>
      </c>
      <c r="E79" s="10" t="str">
        <f t="shared" ref="E79:S79" si="61">CHAR($C79+E$1)</f>
        <v>Ь</v>
      </c>
      <c r="F79" s="10" t="str">
        <f t="shared" si="61"/>
        <v>Э</v>
      </c>
      <c r="G79" s="10" t="str">
        <f t="shared" si="61"/>
        <v>Ю</v>
      </c>
      <c r="H79" s="10" t="str">
        <f t="shared" si="61"/>
        <v>Я</v>
      </c>
      <c r="I79" s="4" t="str">
        <f t="shared" si="61"/>
        <v>・</v>
      </c>
      <c r="J79" s="4" t="str">
        <f t="shared" si="61"/>
        <v>・</v>
      </c>
      <c r="K79" s="4" t="str">
        <f t="shared" si="61"/>
        <v>・</v>
      </c>
      <c r="L79" s="4" t="str">
        <f t="shared" si="61"/>
        <v>・</v>
      </c>
      <c r="M79" s="4" t="str">
        <f t="shared" si="61"/>
        <v>・</v>
      </c>
      <c r="N79" s="4" t="str">
        <f t="shared" si="61"/>
        <v>・</v>
      </c>
      <c r="O79" s="4" t="str">
        <f t="shared" si="61"/>
        <v>・</v>
      </c>
      <c r="P79" s="4" t="str">
        <f t="shared" si="61"/>
        <v>・</v>
      </c>
      <c r="Q79" s="4" t="str">
        <f t="shared" si="61"/>
        <v>・</v>
      </c>
      <c r="R79" s="4" t="str">
        <f t="shared" si="61"/>
        <v>・</v>
      </c>
      <c r="S79" s="4" t="str">
        <f t="shared" si="61"/>
        <v>・</v>
      </c>
    </row>
    <row r="80" spans="1:19" x14ac:dyDescent="0.55000000000000004">
      <c r="A80" s="7" t="str">
        <f>DEC2HEX(C80,5)</f>
        <v>05A00</v>
      </c>
      <c r="C80">
        <f>C78+32*16</f>
        <v>23040</v>
      </c>
      <c r="D80" s="33" t="str">
        <f t="shared" ref="D80:R80" si="62">DEC2HEX(CODE(D79),4)</f>
        <v>273D</v>
      </c>
      <c r="E80" s="13" t="str">
        <f t="shared" si="62"/>
        <v>273E</v>
      </c>
      <c r="F80" s="13" t="str">
        <f t="shared" si="62"/>
        <v>273F</v>
      </c>
      <c r="G80" s="13" t="str">
        <f t="shared" si="62"/>
        <v>2740</v>
      </c>
      <c r="H80" s="13" t="str">
        <f t="shared" si="62"/>
        <v>2741</v>
      </c>
      <c r="I80" s="11" t="str">
        <f t="shared" si="62"/>
        <v>2126</v>
      </c>
      <c r="J80" s="11" t="str">
        <f t="shared" si="62"/>
        <v>2126</v>
      </c>
      <c r="K80" s="11" t="str">
        <f t="shared" si="62"/>
        <v>2126</v>
      </c>
      <c r="L80" s="11" t="str">
        <f t="shared" si="62"/>
        <v>2126</v>
      </c>
      <c r="M80" s="11" t="str">
        <f t="shared" si="62"/>
        <v>2126</v>
      </c>
      <c r="N80" s="11" t="str">
        <f t="shared" si="62"/>
        <v>2126</v>
      </c>
      <c r="O80" s="11" t="str">
        <f t="shared" si="62"/>
        <v>2126</v>
      </c>
      <c r="P80" s="11" t="str">
        <f t="shared" si="62"/>
        <v>2126</v>
      </c>
      <c r="Q80" s="11" t="str">
        <f t="shared" si="62"/>
        <v>2126</v>
      </c>
      <c r="R80" s="11" t="str">
        <f t="shared" si="62"/>
        <v>2126</v>
      </c>
      <c r="S80" s="11" t="str">
        <f>DEC2HEX(CODE(S79),4)</f>
        <v>2126</v>
      </c>
    </row>
    <row r="81" spans="1:19" ht="29" x14ac:dyDescent="0.55000000000000004">
      <c r="B81" s="2" t="s">
        <v>496</v>
      </c>
      <c r="C81">
        <f>HEX2DEC(B81)</f>
        <v>10061</v>
      </c>
      <c r="D81" s="4" t="str">
        <f>CHAR($C81+D$1)</f>
        <v>・</v>
      </c>
      <c r="E81" s="4" t="str">
        <f t="shared" ref="E81:S81" si="63">CHAR($C81+E$1)</f>
        <v>・</v>
      </c>
      <c r="F81" s="4" t="str">
        <f t="shared" si="63"/>
        <v>・</v>
      </c>
      <c r="G81" s="4" t="str">
        <f t="shared" si="63"/>
        <v>・</v>
      </c>
      <c r="H81" s="30" t="str">
        <f t="shared" si="63"/>
        <v>а</v>
      </c>
      <c r="I81" s="10" t="str">
        <f t="shared" si="63"/>
        <v>б</v>
      </c>
      <c r="J81" s="10" t="str">
        <f t="shared" si="63"/>
        <v>в</v>
      </c>
      <c r="K81" s="10" t="str">
        <f t="shared" si="63"/>
        <v>г</v>
      </c>
      <c r="L81" s="10" t="str">
        <f t="shared" si="63"/>
        <v>д</v>
      </c>
      <c r="M81" s="10" t="str">
        <f t="shared" si="63"/>
        <v>е</v>
      </c>
      <c r="N81" s="10" t="str">
        <f t="shared" si="63"/>
        <v>ё</v>
      </c>
      <c r="O81" s="10" t="str">
        <f t="shared" si="63"/>
        <v>ж</v>
      </c>
      <c r="P81" s="10" t="str">
        <f t="shared" si="63"/>
        <v>з</v>
      </c>
      <c r="Q81" s="10" t="str">
        <f t="shared" si="63"/>
        <v>и</v>
      </c>
      <c r="R81" s="10" t="str">
        <f t="shared" si="63"/>
        <v>й</v>
      </c>
      <c r="S81" s="10" t="str">
        <f t="shared" si="63"/>
        <v>к</v>
      </c>
    </row>
    <row r="82" spans="1:19" x14ac:dyDescent="0.55000000000000004">
      <c r="A82" s="7" t="str">
        <f>DEC2HEX(C82,5)</f>
        <v>05C00</v>
      </c>
      <c r="C82">
        <f>C80+32*16</f>
        <v>23552</v>
      </c>
      <c r="D82" s="36" t="str">
        <f t="shared" ref="D82:R82" si="64">DEC2HEX(CODE(D81),4)</f>
        <v>2126</v>
      </c>
      <c r="E82" s="36" t="str">
        <f t="shared" si="64"/>
        <v>2126</v>
      </c>
      <c r="F82" s="36" t="str">
        <f t="shared" si="64"/>
        <v>2126</v>
      </c>
      <c r="G82" s="36" t="str">
        <f t="shared" si="64"/>
        <v>2126</v>
      </c>
      <c r="H82" s="34" t="str">
        <f t="shared" si="64"/>
        <v>2751</v>
      </c>
      <c r="I82" s="12" t="str">
        <f t="shared" si="64"/>
        <v>2752</v>
      </c>
      <c r="J82" s="12" t="str">
        <f t="shared" si="64"/>
        <v>2753</v>
      </c>
      <c r="K82" s="12" t="str">
        <f t="shared" si="64"/>
        <v>2754</v>
      </c>
      <c r="L82" s="12" t="str">
        <f t="shared" si="64"/>
        <v>2755</v>
      </c>
      <c r="M82" s="12" t="str">
        <f t="shared" si="64"/>
        <v>2756</v>
      </c>
      <c r="N82" s="12" t="str">
        <f t="shared" si="64"/>
        <v>2757</v>
      </c>
      <c r="O82" s="12" t="str">
        <f t="shared" si="64"/>
        <v>2758</v>
      </c>
      <c r="P82" s="12" t="str">
        <f t="shared" si="64"/>
        <v>2759</v>
      </c>
      <c r="Q82" s="12" t="str">
        <f t="shared" si="64"/>
        <v>275A</v>
      </c>
      <c r="R82" s="12" t="str">
        <f t="shared" si="64"/>
        <v>275B</v>
      </c>
      <c r="S82" s="12" t="str">
        <f>DEC2HEX(CODE(S81),4)</f>
        <v>275C</v>
      </c>
    </row>
    <row r="83" spans="1:19" ht="29" x14ac:dyDescent="0.55000000000000004">
      <c r="B83" s="2" t="s">
        <v>497</v>
      </c>
      <c r="C83">
        <f>HEX2DEC(B83)</f>
        <v>10077</v>
      </c>
      <c r="D83" s="10" t="str">
        <f>CHAR($C83+D$1)</f>
        <v>л</v>
      </c>
      <c r="E83" s="10" t="str">
        <f t="shared" ref="E83:S83" si="65">CHAR($C83+E$1)</f>
        <v>м</v>
      </c>
      <c r="F83" s="10" t="str">
        <f t="shared" si="65"/>
        <v>н</v>
      </c>
      <c r="G83" s="10" t="str">
        <f t="shared" si="65"/>
        <v>о</v>
      </c>
      <c r="H83" s="10" t="str">
        <f t="shared" si="65"/>
        <v>п</v>
      </c>
      <c r="I83" s="10" t="str">
        <f t="shared" si="65"/>
        <v>р</v>
      </c>
      <c r="J83" s="10" t="str">
        <f t="shared" si="65"/>
        <v>с</v>
      </c>
      <c r="K83" s="10" t="str">
        <f t="shared" si="65"/>
        <v>т</v>
      </c>
      <c r="L83" s="10" t="str">
        <f t="shared" si="65"/>
        <v>у</v>
      </c>
      <c r="M83" s="10" t="str">
        <f t="shared" si="65"/>
        <v>ф</v>
      </c>
      <c r="N83" s="10" t="str">
        <f t="shared" si="65"/>
        <v>х</v>
      </c>
      <c r="O83" s="10" t="str">
        <f t="shared" si="65"/>
        <v>ц</v>
      </c>
      <c r="P83" s="10" t="str">
        <f t="shared" si="65"/>
        <v>ч</v>
      </c>
      <c r="Q83" s="10" t="str">
        <f t="shared" si="65"/>
        <v>ш</v>
      </c>
      <c r="R83" s="10" t="str">
        <f t="shared" si="65"/>
        <v>щ</v>
      </c>
      <c r="S83" s="10" t="str">
        <f t="shared" si="65"/>
        <v>ъ</v>
      </c>
    </row>
    <row r="84" spans="1:19" x14ac:dyDescent="0.55000000000000004">
      <c r="A84" s="7" t="str">
        <f>DEC2HEX(C84,5)</f>
        <v>05E00</v>
      </c>
      <c r="C84">
        <f>C82+32*16</f>
        <v>24064</v>
      </c>
      <c r="D84" s="12" t="str">
        <f t="shared" ref="D84:R84" si="66">DEC2HEX(CODE(D83),4)</f>
        <v>275D</v>
      </c>
      <c r="E84" s="12" t="str">
        <f t="shared" si="66"/>
        <v>275E</v>
      </c>
      <c r="F84" s="12" t="str">
        <f t="shared" si="66"/>
        <v>275F</v>
      </c>
      <c r="G84" s="12" t="str">
        <f t="shared" si="66"/>
        <v>2760</v>
      </c>
      <c r="H84" s="12" t="str">
        <f t="shared" si="66"/>
        <v>2761</v>
      </c>
      <c r="I84" s="12" t="str">
        <f t="shared" si="66"/>
        <v>2762</v>
      </c>
      <c r="J84" s="12" t="str">
        <f t="shared" si="66"/>
        <v>2763</v>
      </c>
      <c r="K84" s="12" t="str">
        <f t="shared" si="66"/>
        <v>2764</v>
      </c>
      <c r="L84" s="12" t="str">
        <f t="shared" si="66"/>
        <v>2765</v>
      </c>
      <c r="M84" s="12" t="str">
        <f t="shared" si="66"/>
        <v>2766</v>
      </c>
      <c r="N84" s="12" t="str">
        <f t="shared" si="66"/>
        <v>2767</v>
      </c>
      <c r="O84" s="12" t="str">
        <f t="shared" si="66"/>
        <v>2768</v>
      </c>
      <c r="P84" s="12" t="str">
        <f t="shared" si="66"/>
        <v>2769</v>
      </c>
      <c r="Q84" s="12" t="str">
        <f t="shared" si="66"/>
        <v>276A</v>
      </c>
      <c r="R84" s="12" t="str">
        <f t="shared" si="66"/>
        <v>276B</v>
      </c>
      <c r="S84" s="12" t="str">
        <f>DEC2HEX(CODE(S83),4)</f>
        <v>276C</v>
      </c>
    </row>
    <row r="85" spans="1:19" ht="29" x14ac:dyDescent="0.55000000000000004">
      <c r="B85" s="2" t="s">
        <v>498</v>
      </c>
      <c r="C85">
        <f>HEX2DEC(B85)</f>
        <v>10093</v>
      </c>
      <c r="D85" s="10" t="str">
        <f>CHAR($C85+D$1)</f>
        <v>ы</v>
      </c>
      <c r="E85" s="10" t="str">
        <f t="shared" ref="E85:S85" si="67">CHAR($C85+E$1)</f>
        <v>ь</v>
      </c>
      <c r="F85" s="10" t="str">
        <f t="shared" si="67"/>
        <v>э</v>
      </c>
      <c r="G85" s="10" t="str">
        <f t="shared" si="67"/>
        <v>ю</v>
      </c>
      <c r="H85" s="10" t="str">
        <f t="shared" si="67"/>
        <v>я</v>
      </c>
      <c r="I85" s="4" t="str">
        <f t="shared" si="67"/>
        <v>・</v>
      </c>
      <c r="J85" s="4" t="str">
        <f t="shared" si="67"/>
        <v>・</v>
      </c>
      <c r="K85" s="4" t="str">
        <f t="shared" si="67"/>
        <v>・</v>
      </c>
      <c r="L85" s="4" t="str">
        <f t="shared" si="67"/>
        <v>・</v>
      </c>
      <c r="M85" s="4" t="str">
        <f t="shared" si="67"/>
        <v>・</v>
      </c>
      <c r="N85" s="4" t="str">
        <f t="shared" si="67"/>
        <v>・</v>
      </c>
      <c r="O85" s="4" t="str">
        <f t="shared" si="67"/>
        <v>・</v>
      </c>
      <c r="P85" s="4" t="str">
        <f t="shared" si="67"/>
        <v>・</v>
      </c>
      <c r="Q85" s="4" t="str">
        <f t="shared" si="67"/>
        <v>・</v>
      </c>
      <c r="R85" s="4" t="str">
        <f t="shared" si="67"/>
        <v>・</v>
      </c>
      <c r="S85" s="4" t="str">
        <f t="shared" si="67"/>
        <v>・</v>
      </c>
    </row>
    <row r="86" spans="1:19" x14ac:dyDescent="0.55000000000000004">
      <c r="A86" s="7" t="str">
        <f>DEC2HEX(C86,5)</f>
        <v>06000</v>
      </c>
      <c r="C86">
        <f>C84+32*16</f>
        <v>24576</v>
      </c>
      <c r="D86" s="12" t="str">
        <f t="shared" ref="D86:R86" si="68">DEC2HEX(CODE(D85),4)</f>
        <v>276D</v>
      </c>
      <c r="E86" s="12" t="str">
        <f t="shared" si="68"/>
        <v>276E</v>
      </c>
      <c r="F86" s="12" t="str">
        <f t="shared" si="68"/>
        <v>276F</v>
      </c>
      <c r="G86" s="12" t="str">
        <f t="shared" si="68"/>
        <v>2770</v>
      </c>
      <c r="H86" s="12" t="str">
        <f t="shared" si="68"/>
        <v>2771</v>
      </c>
      <c r="I86" s="36" t="str">
        <f t="shared" si="68"/>
        <v>2126</v>
      </c>
      <c r="J86" s="36" t="str">
        <f t="shared" si="68"/>
        <v>2126</v>
      </c>
      <c r="K86" s="36" t="str">
        <f t="shared" si="68"/>
        <v>2126</v>
      </c>
      <c r="L86" s="36" t="str">
        <f t="shared" si="68"/>
        <v>2126</v>
      </c>
      <c r="M86" s="36" t="str">
        <f t="shared" si="68"/>
        <v>2126</v>
      </c>
      <c r="N86" s="36" t="str">
        <f t="shared" si="68"/>
        <v>2126</v>
      </c>
      <c r="O86" s="36" t="str">
        <f t="shared" si="68"/>
        <v>2126</v>
      </c>
      <c r="P86" s="36" t="str">
        <f t="shared" si="68"/>
        <v>2126</v>
      </c>
      <c r="Q86" s="36" t="str">
        <f t="shared" si="68"/>
        <v>2126</v>
      </c>
      <c r="R86" s="36" t="str">
        <f t="shared" si="68"/>
        <v>2126</v>
      </c>
      <c r="S86" s="36" t="str">
        <f>DEC2HEX(CODE(S85),4)</f>
        <v>2126</v>
      </c>
    </row>
    <row r="87" spans="1:19" ht="29" x14ac:dyDescent="0.55000000000000004">
      <c r="B87" s="29" t="s">
        <v>499</v>
      </c>
      <c r="C87">
        <f>HEX2DEC(B87)</f>
        <v>10109</v>
      </c>
      <c r="D87" s="4" t="str">
        <f>CHAR($C87+D$1)</f>
        <v>・</v>
      </c>
      <c r="E87" s="4" t="str">
        <f t="shared" ref="E87" si="69">CHAR($C87+E$1)</f>
        <v>・</v>
      </c>
      <c r="F87" s="30" t="str">
        <f>CHAR($C89+F$1-16)</f>
        <v>─</v>
      </c>
      <c r="G87" s="10" t="str">
        <f t="shared" ref="G87:S87" si="70">CHAR($C89+G$1-16)</f>
        <v>│</v>
      </c>
      <c r="H87" s="10" t="str">
        <f t="shared" si="70"/>
        <v>┌</v>
      </c>
      <c r="I87" s="10" t="str">
        <f t="shared" si="70"/>
        <v>┐</v>
      </c>
      <c r="J87" s="10" t="str">
        <f t="shared" si="70"/>
        <v>┘</v>
      </c>
      <c r="K87" s="10" t="str">
        <f t="shared" si="70"/>
        <v>└</v>
      </c>
      <c r="L87" s="10" t="str">
        <f t="shared" si="70"/>
        <v>├</v>
      </c>
      <c r="M87" s="10" t="str">
        <f t="shared" si="70"/>
        <v>┬</v>
      </c>
      <c r="N87" s="10" t="str">
        <f t="shared" si="70"/>
        <v>┤</v>
      </c>
      <c r="O87" s="10" t="str">
        <f t="shared" si="70"/>
        <v>┴</v>
      </c>
      <c r="P87" s="10" t="str">
        <f t="shared" si="70"/>
        <v>┼</v>
      </c>
      <c r="Q87" s="10" t="str">
        <f t="shared" si="70"/>
        <v>━</v>
      </c>
      <c r="R87" s="10" t="str">
        <f t="shared" si="70"/>
        <v>┃</v>
      </c>
      <c r="S87" s="10" t="str">
        <f t="shared" si="70"/>
        <v>┏</v>
      </c>
    </row>
    <row r="88" spans="1:19" x14ac:dyDescent="0.55000000000000004">
      <c r="A88" s="7" t="str">
        <f>DEC2HEX(C88,5)</f>
        <v>06200</v>
      </c>
      <c r="C88">
        <f>C86+32*16</f>
        <v>25088</v>
      </c>
      <c r="D88" s="36" t="str">
        <f t="shared" ref="D88:R88" si="71">DEC2HEX(CODE(D87),4)</f>
        <v>2126</v>
      </c>
      <c r="E88" s="36" t="str">
        <f t="shared" si="71"/>
        <v>2126</v>
      </c>
      <c r="F88" s="34" t="str">
        <f t="shared" si="71"/>
        <v>2821</v>
      </c>
      <c r="G88" s="12" t="str">
        <f t="shared" si="71"/>
        <v>2822</v>
      </c>
      <c r="H88" s="12" t="str">
        <f t="shared" si="71"/>
        <v>2823</v>
      </c>
      <c r="I88" s="12" t="str">
        <f t="shared" si="71"/>
        <v>2824</v>
      </c>
      <c r="J88" s="12" t="str">
        <f t="shared" si="71"/>
        <v>2825</v>
      </c>
      <c r="K88" s="12" t="str">
        <f t="shared" si="71"/>
        <v>2826</v>
      </c>
      <c r="L88" s="12" t="str">
        <f t="shared" si="71"/>
        <v>2827</v>
      </c>
      <c r="M88" s="12" t="str">
        <f t="shared" si="71"/>
        <v>2828</v>
      </c>
      <c r="N88" s="12" t="str">
        <f t="shared" si="71"/>
        <v>2829</v>
      </c>
      <c r="O88" s="12" t="str">
        <f t="shared" si="71"/>
        <v>282A</v>
      </c>
      <c r="P88" s="12" t="str">
        <f t="shared" si="71"/>
        <v>282B</v>
      </c>
      <c r="Q88" s="12" t="str">
        <f t="shared" si="71"/>
        <v>282C</v>
      </c>
      <c r="R88" s="12" t="str">
        <f t="shared" si="71"/>
        <v>282D</v>
      </c>
      <c r="S88" s="12" t="str">
        <f>DEC2HEX(CODE(S87),4)</f>
        <v>282E</v>
      </c>
    </row>
    <row r="89" spans="1:19" ht="29" x14ac:dyDescent="0.55000000000000004">
      <c r="B89" s="2" t="s">
        <v>500</v>
      </c>
      <c r="C89">
        <f>HEX2DEC(B89)</f>
        <v>10287</v>
      </c>
      <c r="D89" s="10" t="str">
        <f>CHAR($C89+D$1)</f>
        <v>┓</v>
      </c>
      <c r="E89" s="10" t="str">
        <f t="shared" ref="E89:S91" si="72">CHAR($C89+E$1)</f>
        <v>┛</v>
      </c>
      <c r="F89" s="10" t="str">
        <f t="shared" si="72"/>
        <v>┗</v>
      </c>
      <c r="G89" s="10" t="str">
        <f t="shared" si="72"/>
        <v>┣</v>
      </c>
      <c r="H89" s="10" t="str">
        <f t="shared" si="72"/>
        <v>┳</v>
      </c>
      <c r="I89" s="10" t="str">
        <f t="shared" si="72"/>
        <v>┫</v>
      </c>
      <c r="J89" s="10" t="str">
        <f t="shared" si="72"/>
        <v>┻</v>
      </c>
      <c r="K89" s="10" t="str">
        <f t="shared" si="72"/>
        <v>╋</v>
      </c>
      <c r="L89" s="10" t="str">
        <f t="shared" si="72"/>
        <v>┠</v>
      </c>
      <c r="M89" s="10" t="str">
        <f t="shared" si="72"/>
        <v>┯</v>
      </c>
      <c r="N89" s="10" t="str">
        <f t="shared" si="72"/>
        <v>┨</v>
      </c>
      <c r="O89" s="10" t="str">
        <f t="shared" si="72"/>
        <v>┷</v>
      </c>
      <c r="P89" s="10" t="str">
        <f t="shared" si="72"/>
        <v>┿</v>
      </c>
      <c r="Q89" s="10" t="str">
        <f t="shared" si="72"/>
        <v>┝</v>
      </c>
      <c r="R89" s="10" t="str">
        <f t="shared" si="72"/>
        <v>┰</v>
      </c>
      <c r="S89" s="10" t="str">
        <f t="shared" si="72"/>
        <v>┥</v>
      </c>
    </row>
    <row r="90" spans="1:19" x14ac:dyDescent="0.55000000000000004">
      <c r="A90" s="7" t="str">
        <f>DEC2HEX(C90,5)</f>
        <v>06400</v>
      </c>
      <c r="C90">
        <f>C88+32*16</f>
        <v>25600</v>
      </c>
      <c r="D90" s="13" t="str">
        <f t="shared" ref="D90:S90" si="73">DEC2HEX(CODE(D89),4)</f>
        <v>282F</v>
      </c>
      <c r="E90" s="13" t="str">
        <f t="shared" si="73"/>
        <v>2830</v>
      </c>
      <c r="F90" s="13" t="str">
        <f t="shared" si="73"/>
        <v>2831</v>
      </c>
      <c r="G90" s="13" t="str">
        <f t="shared" si="73"/>
        <v>2832</v>
      </c>
      <c r="H90" s="13" t="str">
        <f t="shared" si="73"/>
        <v>2833</v>
      </c>
      <c r="I90" s="13" t="str">
        <f t="shared" si="73"/>
        <v>2834</v>
      </c>
      <c r="J90" s="13" t="str">
        <f t="shared" si="73"/>
        <v>2835</v>
      </c>
      <c r="K90" s="13" t="str">
        <f t="shared" si="73"/>
        <v>2836</v>
      </c>
      <c r="L90" s="13" t="str">
        <f t="shared" si="73"/>
        <v>2837</v>
      </c>
      <c r="M90" s="13" t="str">
        <f t="shared" si="73"/>
        <v>2838</v>
      </c>
      <c r="N90" s="13" t="str">
        <f t="shared" si="73"/>
        <v>2839</v>
      </c>
      <c r="O90" s="13" t="str">
        <f t="shared" si="73"/>
        <v>283A</v>
      </c>
      <c r="P90" s="13" t="str">
        <f t="shared" si="73"/>
        <v>283B</v>
      </c>
      <c r="Q90" s="13" t="str">
        <f t="shared" si="73"/>
        <v>283C</v>
      </c>
      <c r="R90" s="13" t="str">
        <f t="shared" si="73"/>
        <v>283D</v>
      </c>
      <c r="S90" s="13" t="str">
        <f t="shared" si="73"/>
        <v>283E</v>
      </c>
    </row>
    <row r="91" spans="1:19" ht="29" x14ac:dyDescent="0.55000000000000004">
      <c r="B91" s="2" t="s">
        <v>539</v>
      </c>
      <c r="C91">
        <f>HEX2DEC(B91)</f>
        <v>10303</v>
      </c>
      <c r="D91" s="10" t="str">
        <f>CHAR($C91+D$1)</f>
        <v>┸</v>
      </c>
      <c r="E91" s="10" t="str">
        <f t="shared" si="72"/>
        <v>╂</v>
      </c>
      <c r="F91" s="4" t="str">
        <f t="shared" si="72"/>
        <v>・</v>
      </c>
      <c r="G91" s="4" t="str">
        <f t="shared" si="72"/>
        <v>・</v>
      </c>
      <c r="H91" s="4" t="str">
        <f t="shared" si="72"/>
        <v>・</v>
      </c>
      <c r="I91" s="4" t="str">
        <f t="shared" si="72"/>
        <v>・</v>
      </c>
      <c r="J91" s="4" t="str">
        <f t="shared" si="72"/>
        <v>・</v>
      </c>
      <c r="K91" s="4" t="str">
        <f t="shared" si="72"/>
        <v>・</v>
      </c>
      <c r="L91" s="4" t="str">
        <f t="shared" si="72"/>
        <v>・</v>
      </c>
      <c r="M91" s="4" t="str">
        <f t="shared" si="72"/>
        <v>・</v>
      </c>
      <c r="N91" s="4" t="str">
        <f t="shared" si="72"/>
        <v>・</v>
      </c>
      <c r="O91" s="4" t="str">
        <f t="shared" si="72"/>
        <v>・</v>
      </c>
      <c r="P91" s="4" t="str">
        <f t="shared" si="72"/>
        <v>・</v>
      </c>
      <c r="Q91" s="4" t="str">
        <f t="shared" si="72"/>
        <v>・</v>
      </c>
      <c r="R91" s="4" t="str">
        <f t="shared" si="72"/>
        <v>・</v>
      </c>
      <c r="S91" s="4" t="str">
        <f t="shared" si="72"/>
        <v>・</v>
      </c>
    </row>
    <row r="92" spans="1:19" x14ac:dyDescent="0.55000000000000004">
      <c r="A92" s="7" t="str">
        <f>DEC2HEX(C92,5)</f>
        <v>06600</v>
      </c>
      <c r="C92">
        <f>C90+32*16</f>
        <v>26112</v>
      </c>
      <c r="D92" s="13" t="str">
        <f t="shared" ref="D92:S92" si="74">DEC2HEX(CODE(D91),4)</f>
        <v>283F</v>
      </c>
      <c r="E92" s="13" t="str">
        <f t="shared" si="74"/>
        <v>2840</v>
      </c>
      <c r="F92" s="11" t="str">
        <f t="shared" si="74"/>
        <v>2126</v>
      </c>
      <c r="G92" s="11" t="str">
        <f t="shared" si="74"/>
        <v>2126</v>
      </c>
      <c r="H92" s="11" t="str">
        <f t="shared" si="74"/>
        <v>2126</v>
      </c>
      <c r="I92" s="11" t="str">
        <f t="shared" si="74"/>
        <v>2126</v>
      </c>
      <c r="J92" s="11" t="str">
        <f t="shared" si="74"/>
        <v>2126</v>
      </c>
      <c r="K92" s="11" t="str">
        <f t="shared" si="74"/>
        <v>2126</v>
      </c>
      <c r="L92" s="11" t="str">
        <f t="shared" si="74"/>
        <v>2126</v>
      </c>
      <c r="M92" s="11" t="str">
        <f t="shared" si="74"/>
        <v>2126</v>
      </c>
      <c r="N92" s="11" t="str">
        <f t="shared" si="74"/>
        <v>2126</v>
      </c>
      <c r="O92" s="11" t="str">
        <f t="shared" si="74"/>
        <v>2126</v>
      </c>
      <c r="P92" s="11" t="str">
        <f t="shared" si="74"/>
        <v>2126</v>
      </c>
      <c r="Q92" s="11" t="str">
        <f t="shared" si="74"/>
        <v>2126</v>
      </c>
      <c r="R92" s="11" t="str">
        <f t="shared" si="74"/>
        <v>2126</v>
      </c>
      <c r="S92" s="11" t="str">
        <f t="shared" si="74"/>
        <v>2126</v>
      </c>
    </row>
    <row r="93" spans="1:19" hidden="1" x14ac:dyDescent="0.55000000000000004"/>
    <row r="94" spans="1:19" hidden="1" x14ac:dyDescent="0.55000000000000004"/>
    <row r="95" spans="1:19" ht="29" x14ac:dyDescent="0.55000000000000004">
      <c r="B95" s="2" t="s">
        <v>458</v>
      </c>
      <c r="C95">
        <f>HEX2DEC(B95)</f>
        <v>11553</v>
      </c>
      <c r="D95" s="14" t="str">
        <f>CHAR($C95+D$1)</f>
        <v>①</v>
      </c>
      <c r="E95" s="35" t="str">
        <f t="shared" ref="E95:S95" si="75">CHAR($C95+E$1)</f>
        <v>②</v>
      </c>
      <c r="F95" s="35" t="str">
        <f t="shared" si="75"/>
        <v>③</v>
      </c>
      <c r="G95" s="35" t="str">
        <f t="shared" si="75"/>
        <v>④</v>
      </c>
      <c r="H95" s="35" t="str">
        <f t="shared" si="75"/>
        <v>⑤</v>
      </c>
      <c r="I95" s="35" t="str">
        <f t="shared" si="75"/>
        <v>⑥</v>
      </c>
      <c r="J95" s="35" t="str">
        <f t="shared" si="75"/>
        <v>⑦</v>
      </c>
      <c r="K95" s="35" t="str">
        <f t="shared" si="75"/>
        <v>⑧</v>
      </c>
      <c r="L95" s="35" t="str">
        <f t="shared" si="75"/>
        <v>⑨</v>
      </c>
      <c r="M95" s="35" t="str">
        <f t="shared" si="75"/>
        <v>⑩</v>
      </c>
      <c r="N95" s="35" t="str">
        <f t="shared" si="75"/>
        <v>⑪</v>
      </c>
      <c r="O95" s="35" t="str">
        <f t="shared" si="75"/>
        <v>⑫</v>
      </c>
      <c r="P95" s="35" t="str">
        <f t="shared" si="75"/>
        <v>⑬</v>
      </c>
      <c r="Q95" s="35" t="str">
        <f t="shared" si="75"/>
        <v>⑭</v>
      </c>
      <c r="R95" s="35" t="str">
        <f t="shared" si="75"/>
        <v>⑮</v>
      </c>
      <c r="S95" s="35" t="str">
        <f t="shared" si="75"/>
        <v>⑯</v>
      </c>
    </row>
    <row r="96" spans="1:19" x14ac:dyDescent="0.55000000000000004">
      <c r="A96" s="57">
        <v>6800</v>
      </c>
      <c r="C96">
        <f>HEX2DEC(A96)</f>
        <v>26624</v>
      </c>
      <c r="D96" s="15" t="str">
        <f t="shared" ref="D96:R96" si="76">DEC2HEX(CODE(D95),4)</f>
        <v>2D21</v>
      </c>
      <c r="E96" s="55" t="str">
        <f t="shared" si="76"/>
        <v>2D22</v>
      </c>
      <c r="F96" s="55" t="str">
        <f t="shared" si="76"/>
        <v>2D23</v>
      </c>
      <c r="G96" s="55" t="str">
        <f t="shared" si="76"/>
        <v>2D24</v>
      </c>
      <c r="H96" s="55" t="str">
        <f t="shared" si="76"/>
        <v>2D25</v>
      </c>
      <c r="I96" s="55" t="str">
        <f t="shared" si="76"/>
        <v>2D26</v>
      </c>
      <c r="J96" s="55" t="str">
        <f t="shared" si="76"/>
        <v>2D27</v>
      </c>
      <c r="K96" s="55" t="str">
        <f t="shared" si="76"/>
        <v>2D28</v>
      </c>
      <c r="L96" s="55" t="str">
        <f t="shared" si="76"/>
        <v>2D29</v>
      </c>
      <c r="M96" s="55" t="str">
        <f t="shared" si="76"/>
        <v>2D2A</v>
      </c>
      <c r="N96" s="55" t="str">
        <f t="shared" si="76"/>
        <v>2D2B</v>
      </c>
      <c r="O96" s="55" t="str">
        <f t="shared" si="76"/>
        <v>2D2C</v>
      </c>
      <c r="P96" s="55" t="str">
        <f t="shared" si="76"/>
        <v>2D2D</v>
      </c>
      <c r="Q96" s="55" t="str">
        <f t="shared" si="76"/>
        <v>2D2E</v>
      </c>
      <c r="R96" s="55" t="str">
        <f t="shared" si="76"/>
        <v>2D2F</v>
      </c>
      <c r="S96" s="55" t="str">
        <f>DEC2HEX(CODE(S95),4)</f>
        <v>2D30</v>
      </c>
    </row>
    <row r="97" spans="1:19" ht="29" x14ac:dyDescent="0.55000000000000004">
      <c r="B97" s="2" t="s">
        <v>459</v>
      </c>
      <c r="C97">
        <f>HEX2DEC(B97)</f>
        <v>11569</v>
      </c>
      <c r="D97" s="25" t="str">
        <f>CHAR($C97+D$1)</f>
        <v>⑰</v>
      </c>
      <c r="E97" s="35" t="str">
        <f t="shared" ref="E97:S97" si="77">CHAR($C97+E$1)</f>
        <v>⑱</v>
      </c>
      <c r="F97" s="35" t="str">
        <f t="shared" si="77"/>
        <v>⑲</v>
      </c>
      <c r="G97" s="35" t="str">
        <f t="shared" si="77"/>
        <v>⑳</v>
      </c>
      <c r="H97" s="35" t="str">
        <f t="shared" si="77"/>
        <v>Ⅰ</v>
      </c>
      <c r="I97" s="35" t="str">
        <f t="shared" si="77"/>
        <v>Ⅱ</v>
      </c>
      <c r="J97" s="35" t="str">
        <f t="shared" si="77"/>
        <v>Ⅲ</v>
      </c>
      <c r="K97" s="35" t="str">
        <f t="shared" si="77"/>
        <v>Ⅳ</v>
      </c>
      <c r="L97" s="35" t="str">
        <f t="shared" si="77"/>
        <v>Ⅴ</v>
      </c>
      <c r="M97" s="35" t="str">
        <f t="shared" si="77"/>
        <v>Ⅵ</v>
      </c>
      <c r="N97" s="35" t="str">
        <f t="shared" si="77"/>
        <v>Ⅶ</v>
      </c>
      <c r="O97" s="35" t="str">
        <f t="shared" si="77"/>
        <v>Ⅷ</v>
      </c>
      <c r="P97" s="35" t="str">
        <f t="shared" si="77"/>
        <v>Ⅸ</v>
      </c>
      <c r="Q97" s="35" t="str">
        <f t="shared" si="77"/>
        <v>Ⅹ</v>
      </c>
      <c r="R97" s="41" t="str">
        <f t="shared" si="77"/>
        <v>・</v>
      </c>
      <c r="S97" s="14" t="str">
        <f t="shared" si="77"/>
        <v>㍉</v>
      </c>
    </row>
    <row r="98" spans="1:19" x14ac:dyDescent="0.55000000000000004">
      <c r="A98" s="7" t="str">
        <f>DEC2HEX(C98,5)</f>
        <v>06A00</v>
      </c>
      <c r="C98">
        <f>C96+32*16</f>
        <v>27136</v>
      </c>
      <c r="D98" s="48" t="str">
        <f t="shared" ref="D98:R98" si="78">DEC2HEX(CODE(D97),4)</f>
        <v>2D31</v>
      </c>
      <c r="E98" s="27" t="str">
        <f t="shared" si="78"/>
        <v>2D32</v>
      </c>
      <c r="F98" s="27" t="str">
        <f t="shared" si="78"/>
        <v>2D33</v>
      </c>
      <c r="G98" s="27" t="str">
        <f t="shared" si="78"/>
        <v>2D34</v>
      </c>
      <c r="H98" s="27" t="str">
        <f t="shared" si="78"/>
        <v>2D35</v>
      </c>
      <c r="I98" s="27" t="str">
        <f t="shared" si="78"/>
        <v>2D36</v>
      </c>
      <c r="J98" s="27" t="str">
        <f t="shared" si="78"/>
        <v>2D37</v>
      </c>
      <c r="K98" s="27" t="str">
        <f t="shared" si="78"/>
        <v>2D38</v>
      </c>
      <c r="L98" s="27" t="str">
        <f t="shared" si="78"/>
        <v>2D39</v>
      </c>
      <c r="M98" s="27" t="str">
        <f t="shared" si="78"/>
        <v>2D3A</v>
      </c>
      <c r="N98" s="27" t="str">
        <f t="shared" si="78"/>
        <v>2D3B</v>
      </c>
      <c r="O98" s="27" t="str">
        <f t="shared" si="78"/>
        <v>2D3C</v>
      </c>
      <c r="P98" s="27" t="str">
        <f t="shared" si="78"/>
        <v>2D3D</v>
      </c>
      <c r="Q98" s="27" t="str">
        <f t="shared" si="78"/>
        <v>2D3E</v>
      </c>
      <c r="R98" s="43" t="str">
        <f t="shared" si="78"/>
        <v>2126</v>
      </c>
      <c r="S98" s="26" t="str">
        <f>DEC2HEX(CODE(S97),4)</f>
        <v>2D40</v>
      </c>
    </row>
    <row r="99" spans="1:19" ht="29" x14ac:dyDescent="0.55000000000000004">
      <c r="B99" s="2" t="s">
        <v>460</v>
      </c>
      <c r="C99">
        <f>HEX2DEC(B99)</f>
        <v>11585</v>
      </c>
      <c r="D99" s="35" t="str">
        <f>CHAR($C99+D$1)</f>
        <v>㌔</v>
      </c>
      <c r="E99" s="35" t="str">
        <f t="shared" ref="E99:S99" si="79">CHAR($C99+E$1)</f>
        <v>㌢</v>
      </c>
      <c r="F99" s="35" t="str">
        <f t="shared" si="79"/>
        <v>㍍</v>
      </c>
      <c r="G99" s="35" t="str">
        <f t="shared" si="79"/>
        <v>㌘</v>
      </c>
      <c r="H99" s="35" t="str">
        <f t="shared" si="79"/>
        <v>㌧</v>
      </c>
      <c r="I99" s="35" t="str">
        <f t="shared" si="79"/>
        <v>㌃</v>
      </c>
      <c r="J99" s="35" t="str">
        <f t="shared" si="79"/>
        <v>㌶</v>
      </c>
      <c r="K99" s="35" t="str">
        <f t="shared" si="79"/>
        <v>㍑</v>
      </c>
      <c r="L99" s="35" t="str">
        <f t="shared" si="79"/>
        <v>㍗</v>
      </c>
      <c r="M99" s="35" t="str">
        <f t="shared" si="79"/>
        <v>㌍</v>
      </c>
      <c r="N99" s="35" t="str">
        <f t="shared" si="79"/>
        <v>㌦</v>
      </c>
      <c r="O99" s="35" t="str">
        <f t="shared" si="79"/>
        <v>㌣</v>
      </c>
      <c r="P99" s="35" t="str">
        <f t="shared" si="79"/>
        <v>㌫</v>
      </c>
      <c r="Q99" s="35" t="str">
        <f t="shared" si="79"/>
        <v>㍊</v>
      </c>
      <c r="R99" s="35" t="str">
        <f t="shared" si="79"/>
        <v>㌻</v>
      </c>
      <c r="S99" s="35" t="str">
        <f t="shared" si="79"/>
        <v>㎜</v>
      </c>
    </row>
    <row r="100" spans="1:19" x14ac:dyDescent="0.55000000000000004">
      <c r="A100" s="7" t="str">
        <f>DEC2HEX(C100,5)</f>
        <v>06C00</v>
      </c>
      <c r="C100">
        <f>C98+32*16</f>
        <v>27648</v>
      </c>
      <c r="D100" s="55" t="str">
        <f t="shared" ref="D100:R100" si="80">DEC2HEX(CODE(D99),4)</f>
        <v>2D41</v>
      </c>
      <c r="E100" s="55" t="str">
        <f t="shared" si="80"/>
        <v>2D42</v>
      </c>
      <c r="F100" s="55" t="str">
        <f t="shared" si="80"/>
        <v>2D43</v>
      </c>
      <c r="G100" s="55" t="str">
        <f t="shared" si="80"/>
        <v>2D44</v>
      </c>
      <c r="H100" s="55" t="str">
        <f t="shared" si="80"/>
        <v>2D45</v>
      </c>
      <c r="I100" s="55" t="str">
        <f t="shared" si="80"/>
        <v>2D46</v>
      </c>
      <c r="J100" s="55" t="str">
        <f t="shared" si="80"/>
        <v>2D47</v>
      </c>
      <c r="K100" s="55" t="str">
        <f t="shared" si="80"/>
        <v>2D48</v>
      </c>
      <c r="L100" s="55" t="str">
        <f t="shared" si="80"/>
        <v>2D49</v>
      </c>
      <c r="M100" s="55" t="str">
        <f t="shared" si="80"/>
        <v>2D4A</v>
      </c>
      <c r="N100" s="55" t="str">
        <f t="shared" si="80"/>
        <v>2D4B</v>
      </c>
      <c r="O100" s="55" t="str">
        <f t="shared" si="80"/>
        <v>2D4C</v>
      </c>
      <c r="P100" s="55" t="str">
        <f t="shared" si="80"/>
        <v>2D4D</v>
      </c>
      <c r="Q100" s="55" t="str">
        <f t="shared" si="80"/>
        <v>2D4E</v>
      </c>
      <c r="R100" s="55" t="str">
        <f t="shared" si="80"/>
        <v>2D4F</v>
      </c>
      <c r="S100" s="55" t="str">
        <f>DEC2HEX(CODE(S99),4)</f>
        <v>2D50</v>
      </c>
    </row>
    <row r="101" spans="1:19" ht="29" x14ac:dyDescent="0.55000000000000004">
      <c r="B101" s="2" t="s">
        <v>461</v>
      </c>
      <c r="C101">
        <f>HEX2DEC(B101)</f>
        <v>11601</v>
      </c>
      <c r="D101" s="35" t="str">
        <f>CHAR($C101+D$1)</f>
        <v>㎝</v>
      </c>
      <c r="E101" s="35" t="str">
        <f t="shared" ref="E101:S101" si="81">CHAR($C101+E$1)</f>
        <v>㎞</v>
      </c>
      <c r="F101" s="35" t="str">
        <f t="shared" si="81"/>
        <v>㎎</v>
      </c>
      <c r="G101" s="35" t="str">
        <f t="shared" si="81"/>
        <v>㎏</v>
      </c>
      <c r="H101" s="35" t="str">
        <f t="shared" si="81"/>
        <v>㏄</v>
      </c>
      <c r="I101" s="35" t="str">
        <f t="shared" si="81"/>
        <v>㎡</v>
      </c>
      <c r="J101" s="53" t="s">
        <v>540</v>
      </c>
      <c r="K101" s="53" t="s">
        <v>541</v>
      </c>
      <c r="L101" s="53" t="s">
        <v>505</v>
      </c>
      <c r="M101" s="53" t="s">
        <v>542</v>
      </c>
      <c r="N101" s="41" t="str">
        <f t="shared" si="81"/>
        <v>・</v>
      </c>
      <c r="O101" s="41" t="str">
        <f t="shared" si="81"/>
        <v>・</v>
      </c>
      <c r="P101" s="41" t="str">
        <f t="shared" si="81"/>
        <v>・</v>
      </c>
      <c r="Q101" s="53" t="s">
        <v>206</v>
      </c>
      <c r="R101" s="14" t="str">
        <f t="shared" si="81"/>
        <v>㍻</v>
      </c>
      <c r="S101" s="35" t="str">
        <f t="shared" si="81"/>
        <v>〝</v>
      </c>
    </row>
    <row r="102" spans="1:19" x14ac:dyDescent="0.55000000000000004">
      <c r="A102" s="7" t="str">
        <f>DEC2HEX(C102,5)</f>
        <v>06E00</v>
      </c>
      <c r="C102">
        <f>C100+32*16</f>
        <v>28160</v>
      </c>
      <c r="D102" s="55" t="str">
        <f t="shared" ref="D102:R102" si="82">DEC2HEX(CODE(D101),4)</f>
        <v>2D51</v>
      </c>
      <c r="E102" s="55" t="str">
        <f t="shared" si="82"/>
        <v>2D52</v>
      </c>
      <c r="F102" s="55" t="str">
        <f t="shared" si="82"/>
        <v>2D53</v>
      </c>
      <c r="G102" s="55" t="str">
        <f t="shared" si="82"/>
        <v>2D54</v>
      </c>
      <c r="H102" s="55" t="str">
        <f t="shared" si="82"/>
        <v>2D55</v>
      </c>
      <c r="I102" s="55" t="str">
        <f t="shared" si="82"/>
        <v>2D56</v>
      </c>
      <c r="J102" s="54"/>
      <c r="K102" s="54"/>
      <c r="L102" s="54" t="s">
        <v>506</v>
      </c>
      <c r="M102" s="54"/>
      <c r="N102" s="43" t="str">
        <f t="shared" si="82"/>
        <v>2126</v>
      </c>
      <c r="O102" s="43" t="str">
        <f t="shared" si="82"/>
        <v>2126</v>
      </c>
      <c r="P102" s="43" t="str">
        <f t="shared" si="82"/>
        <v>2126</v>
      </c>
      <c r="Q102" s="58" t="s">
        <v>509</v>
      </c>
      <c r="R102" s="15" t="str">
        <f t="shared" si="82"/>
        <v>2D5F</v>
      </c>
      <c r="S102" s="55" t="str">
        <f>DEC2HEX(CODE(S101),4)</f>
        <v>2D60</v>
      </c>
    </row>
    <row r="103" spans="1:19" ht="29" x14ac:dyDescent="0.55000000000000004">
      <c r="B103" s="2" t="s">
        <v>462</v>
      </c>
      <c r="C103">
        <f>HEX2DEC(B103)</f>
        <v>11617</v>
      </c>
      <c r="D103" s="35" t="str">
        <f>CHAR($C103+D$1)</f>
        <v>〟</v>
      </c>
      <c r="E103" s="35" t="str">
        <f t="shared" ref="E103:S103" si="83">CHAR($C103+E$1)</f>
        <v>№</v>
      </c>
      <c r="F103" s="35" t="str">
        <f t="shared" si="83"/>
        <v>㏍</v>
      </c>
      <c r="G103" s="35" t="str">
        <f t="shared" si="83"/>
        <v>℡</v>
      </c>
      <c r="H103" s="35" t="str">
        <f t="shared" si="83"/>
        <v>㊤</v>
      </c>
      <c r="I103" s="35" t="str">
        <f t="shared" si="83"/>
        <v>㊥</v>
      </c>
      <c r="J103" s="35" t="str">
        <f t="shared" si="83"/>
        <v>㊦</v>
      </c>
      <c r="K103" s="35" t="str">
        <f t="shared" si="83"/>
        <v>㊧</v>
      </c>
      <c r="L103" s="35" t="str">
        <f t="shared" si="83"/>
        <v>㊨</v>
      </c>
      <c r="M103" s="35" t="str">
        <f t="shared" si="83"/>
        <v>㈱</v>
      </c>
      <c r="N103" s="35" t="str">
        <f t="shared" si="83"/>
        <v>㈲</v>
      </c>
      <c r="O103" s="35" t="str">
        <f t="shared" si="83"/>
        <v>㈹</v>
      </c>
      <c r="P103" s="35" t="str">
        <f t="shared" si="83"/>
        <v>㍾</v>
      </c>
      <c r="Q103" s="35" t="str">
        <f t="shared" si="83"/>
        <v>㍽</v>
      </c>
      <c r="R103" s="35" t="str">
        <f t="shared" si="83"/>
        <v>㍼</v>
      </c>
      <c r="S103" s="64" t="str">
        <f t="shared" si="83"/>
        <v>≒</v>
      </c>
    </row>
    <row r="104" spans="1:19" x14ac:dyDescent="0.55000000000000004">
      <c r="A104" s="7" t="str">
        <f>DEC2HEX(C104,5)</f>
        <v>07000</v>
      </c>
      <c r="C104">
        <f>C102+32*16</f>
        <v>28672</v>
      </c>
      <c r="D104" s="55" t="str">
        <f t="shared" ref="D104:R104" si="84">DEC2HEX(CODE(D103),4)</f>
        <v>2D61</v>
      </c>
      <c r="E104" s="55" t="str">
        <f t="shared" si="84"/>
        <v>2D62</v>
      </c>
      <c r="F104" s="55" t="str">
        <f t="shared" si="84"/>
        <v>2D63</v>
      </c>
      <c r="G104" s="55" t="str">
        <f t="shared" si="84"/>
        <v>2D64</v>
      </c>
      <c r="H104" s="55" t="str">
        <f t="shared" si="84"/>
        <v>2D65</v>
      </c>
      <c r="I104" s="55" t="str">
        <f t="shared" si="84"/>
        <v>2D66</v>
      </c>
      <c r="J104" s="55" t="str">
        <f t="shared" si="84"/>
        <v>2D67</v>
      </c>
      <c r="K104" s="55" t="str">
        <f t="shared" si="84"/>
        <v>2D68</v>
      </c>
      <c r="L104" s="55" t="str">
        <f t="shared" si="84"/>
        <v>2D69</v>
      </c>
      <c r="M104" s="55" t="str">
        <f t="shared" si="84"/>
        <v>2D6A</v>
      </c>
      <c r="N104" s="55" t="str">
        <f t="shared" si="84"/>
        <v>2D6B</v>
      </c>
      <c r="O104" s="55" t="str">
        <f t="shared" si="84"/>
        <v>2D6C</v>
      </c>
      <c r="P104" s="55" t="str">
        <f t="shared" si="84"/>
        <v>2D6D</v>
      </c>
      <c r="Q104" s="55" t="str">
        <f t="shared" si="84"/>
        <v>2D6E</v>
      </c>
      <c r="R104" s="55" t="str">
        <f t="shared" si="84"/>
        <v>2D6F</v>
      </c>
      <c r="S104" s="65" t="str">
        <f>DEC2HEX(CODE(S103),4)</f>
        <v>2262</v>
      </c>
    </row>
    <row r="105" spans="1:19" ht="29" x14ac:dyDescent="0.55000000000000004">
      <c r="B105" s="29" t="s">
        <v>463</v>
      </c>
      <c r="C105">
        <f>HEX2DEC(B105)</f>
        <v>11633</v>
      </c>
      <c r="D105" s="64" t="str">
        <f>CHAR($C105+D$1)</f>
        <v>≡</v>
      </c>
      <c r="E105" s="64" t="str">
        <f t="shared" ref="E105:Q105" si="85">CHAR($C105+E$1)</f>
        <v>∫</v>
      </c>
      <c r="F105" s="64" t="str">
        <f t="shared" si="85"/>
        <v>∮</v>
      </c>
      <c r="G105" s="64" t="str">
        <f t="shared" si="85"/>
        <v>∑</v>
      </c>
      <c r="H105" s="64" t="str">
        <f t="shared" si="85"/>
        <v>√</v>
      </c>
      <c r="I105" s="64" t="str">
        <f t="shared" si="85"/>
        <v>⊥</v>
      </c>
      <c r="J105" s="64" t="str">
        <f t="shared" si="85"/>
        <v>∠</v>
      </c>
      <c r="K105" s="64" t="str">
        <f t="shared" si="85"/>
        <v>∟</v>
      </c>
      <c r="L105" s="64" t="str">
        <f t="shared" si="85"/>
        <v>⊿</v>
      </c>
      <c r="M105" s="64" t="str">
        <f t="shared" si="85"/>
        <v>∵</v>
      </c>
      <c r="N105" s="64" t="str">
        <f t="shared" si="85"/>
        <v>∩</v>
      </c>
      <c r="O105" s="64" t="str">
        <f t="shared" si="85"/>
        <v>∪</v>
      </c>
      <c r="P105" s="41" t="str">
        <f t="shared" si="85"/>
        <v>・</v>
      </c>
      <c r="Q105" s="41" t="str">
        <f t="shared" si="85"/>
        <v>・</v>
      </c>
      <c r="R105" s="41" t="s">
        <v>517</v>
      </c>
      <c r="S105" s="41" t="s">
        <v>517</v>
      </c>
    </row>
    <row r="106" spans="1:19" x14ac:dyDescent="0.55000000000000004">
      <c r="A106" s="7" t="str">
        <f>DEC2HEX(C106,5)</f>
        <v>07200</v>
      </c>
      <c r="C106">
        <f>C104+32*16</f>
        <v>29184</v>
      </c>
      <c r="D106" s="65" t="str">
        <f t="shared" ref="D106:R106" si="86">DEC2HEX(CODE(D105),4)</f>
        <v>2261</v>
      </c>
      <c r="E106" s="65" t="str">
        <f t="shared" si="86"/>
        <v>2269</v>
      </c>
      <c r="F106" s="66" t="str">
        <f t="shared" si="86"/>
        <v>2D73</v>
      </c>
      <c r="G106" s="65" t="str">
        <f t="shared" si="86"/>
        <v>2D74</v>
      </c>
      <c r="H106" s="65" t="str">
        <f t="shared" si="86"/>
        <v>2265</v>
      </c>
      <c r="I106" s="65" t="str">
        <f t="shared" si="86"/>
        <v>225D</v>
      </c>
      <c r="J106" s="65" t="str">
        <f t="shared" si="86"/>
        <v>225C</v>
      </c>
      <c r="K106" s="65" t="str">
        <f t="shared" si="86"/>
        <v>2D78</v>
      </c>
      <c r="L106" s="65" t="str">
        <f t="shared" si="86"/>
        <v>2D79</v>
      </c>
      <c r="M106" s="65" t="str">
        <f t="shared" si="86"/>
        <v>2268</v>
      </c>
      <c r="N106" s="65" t="str">
        <f t="shared" si="86"/>
        <v>2241</v>
      </c>
      <c r="O106" s="65" t="str">
        <f t="shared" si="86"/>
        <v>2240</v>
      </c>
      <c r="P106" s="43" t="str">
        <f t="shared" si="86"/>
        <v>2126</v>
      </c>
      <c r="Q106" s="43" t="str">
        <f t="shared" si="86"/>
        <v>2126</v>
      </c>
      <c r="R106" s="43" t="str">
        <f t="shared" si="86"/>
        <v>2126</v>
      </c>
      <c r="S106" s="43" t="str">
        <f>DEC2HEX(CODE(S105),4)</f>
        <v>2126</v>
      </c>
    </row>
    <row r="107" spans="1:19" ht="29" x14ac:dyDescent="0.55000000000000004">
      <c r="B107" s="2" t="s">
        <v>513</v>
      </c>
      <c r="C107">
        <f>HEX2DEC(B107)</f>
        <v>11649</v>
      </c>
      <c r="D107" s="41" t="s">
        <v>517</v>
      </c>
      <c r="E107" s="41" t="s">
        <v>517</v>
      </c>
      <c r="F107" s="41" t="s">
        <v>517</v>
      </c>
      <c r="G107" s="41" t="s">
        <v>517</v>
      </c>
      <c r="H107" s="41" t="s">
        <v>517</v>
      </c>
      <c r="I107" s="41" t="s">
        <v>517</v>
      </c>
      <c r="J107" s="41" t="s">
        <v>517</v>
      </c>
      <c r="K107" s="41" t="s">
        <v>517</v>
      </c>
      <c r="L107" s="41" t="s">
        <v>517</v>
      </c>
      <c r="M107" s="41" t="s">
        <v>517</v>
      </c>
      <c r="N107" s="41" t="s">
        <v>517</v>
      </c>
      <c r="O107" s="41" t="s">
        <v>517</v>
      </c>
      <c r="P107" s="41" t="s">
        <v>517</v>
      </c>
      <c r="Q107" s="41" t="s">
        <v>517</v>
      </c>
      <c r="R107" s="41" t="s">
        <v>517</v>
      </c>
      <c r="S107" s="41" t="s">
        <v>517</v>
      </c>
    </row>
    <row r="108" spans="1:19" x14ac:dyDescent="0.55000000000000004">
      <c r="A108" s="7" t="str">
        <f>DEC2HEX(C108,5)</f>
        <v>07400</v>
      </c>
      <c r="C108">
        <f>C106+32*16</f>
        <v>29696</v>
      </c>
      <c r="D108" s="42" t="str">
        <f t="shared" ref="D108:S108" si="87">DEC2HEX(CODE(D107),4)</f>
        <v>2126</v>
      </c>
      <c r="E108" s="42" t="str">
        <f t="shared" si="87"/>
        <v>2126</v>
      </c>
      <c r="F108" s="42" t="str">
        <f t="shared" si="87"/>
        <v>2126</v>
      </c>
      <c r="G108" s="42" t="str">
        <f t="shared" si="87"/>
        <v>2126</v>
      </c>
      <c r="H108" s="42" t="str">
        <f t="shared" si="87"/>
        <v>2126</v>
      </c>
      <c r="I108" s="42" t="str">
        <f t="shared" si="87"/>
        <v>2126</v>
      </c>
      <c r="J108" s="42" t="str">
        <f t="shared" si="87"/>
        <v>2126</v>
      </c>
      <c r="K108" s="42" t="str">
        <f t="shared" si="87"/>
        <v>2126</v>
      </c>
      <c r="L108" s="42" t="str">
        <f t="shared" si="87"/>
        <v>2126</v>
      </c>
      <c r="M108" s="42" t="str">
        <f t="shared" si="87"/>
        <v>2126</v>
      </c>
      <c r="N108" s="42" t="str">
        <f t="shared" si="87"/>
        <v>2126</v>
      </c>
      <c r="O108" s="42" t="str">
        <f t="shared" si="87"/>
        <v>2126</v>
      </c>
      <c r="P108" s="42" t="str">
        <f t="shared" si="87"/>
        <v>2126</v>
      </c>
      <c r="Q108" s="42" t="str">
        <f t="shared" si="87"/>
        <v>2126</v>
      </c>
      <c r="R108" s="42" t="str">
        <f t="shared" si="87"/>
        <v>2126</v>
      </c>
      <c r="S108" s="42" t="str">
        <f t="shared" si="87"/>
        <v>2126</v>
      </c>
    </row>
    <row r="109" spans="1:19" ht="29" x14ac:dyDescent="0.55000000000000004">
      <c r="B109" s="2" t="s">
        <v>514</v>
      </c>
      <c r="C109">
        <f>HEX2DEC(B109)</f>
        <v>11665</v>
      </c>
      <c r="D109" s="41" t="s">
        <v>517</v>
      </c>
      <c r="E109" s="41" t="s">
        <v>517</v>
      </c>
      <c r="F109" s="41" t="s">
        <v>517</v>
      </c>
      <c r="G109" s="41" t="s">
        <v>517</v>
      </c>
      <c r="H109" s="41" t="s">
        <v>517</v>
      </c>
      <c r="I109" s="41" t="s">
        <v>517</v>
      </c>
      <c r="J109" s="41" t="s">
        <v>517</v>
      </c>
      <c r="K109" s="41" t="s">
        <v>517</v>
      </c>
      <c r="L109" s="41" t="s">
        <v>517</v>
      </c>
      <c r="M109" s="41" t="s">
        <v>517</v>
      </c>
      <c r="N109" s="41" t="s">
        <v>517</v>
      </c>
      <c r="O109" s="41" t="s">
        <v>517</v>
      </c>
      <c r="P109" s="41" t="s">
        <v>517</v>
      </c>
      <c r="Q109" s="41" t="s">
        <v>517</v>
      </c>
      <c r="R109" s="41" t="s">
        <v>517</v>
      </c>
      <c r="S109" s="41" t="s">
        <v>517</v>
      </c>
    </row>
    <row r="110" spans="1:19" x14ac:dyDescent="0.55000000000000004">
      <c r="A110" s="7" t="str">
        <f>DEC2HEX(C110,5)</f>
        <v>07600</v>
      </c>
      <c r="C110">
        <f>C108+32*16</f>
        <v>30208</v>
      </c>
      <c r="D110" s="42" t="str">
        <f t="shared" ref="D110:S110" si="88">DEC2HEX(CODE(D109),4)</f>
        <v>2126</v>
      </c>
      <c r="E110" s="42" t="str">
        <f t="shared" si="88"/>
        <v>2126</v>
      </c>
      <c r="F110" s="42" t="str">
        <f t="shared" si="88"/>
        <v>2126</v>
      </c>
      <c r="G110" s="42" t="str">
        <f t="shared" si="88"/>
        <v>2126</v>
      </c>
      <c r="H110" s="42" t="str">
        <f t="shared" si="88"/>
        <v>2126</v>
      </c>
      <c r="I110" s="42" t="str">
        <f t="shared" si="88"/>
        <v>2126</v>
      </c>
      <c r="J110" s="42" t="str">
        <f t="shared" si="88"/>
        <v>2126</v>
      </c>
      <c r="K110" s="42" t="str">
        <f t="shared" si="88"/>
        <v>2126</v>
      </c>
      <c r="L110" s="42" t="str">
        <f t="shared" si="88"/>
        <v>2126</v>
      </c>
      <c r="M110" s="42" t="str">
        <f t="shared" si="88"/>
        <v>2126</v>
      </c>
      <c r="N110" s="42" t="str">
        <f t="shared" si="88"/>
        <v>2126</v>
      </c>
      <c r="O110" s="42" t="str">
        <f t="shared" si="88"/>
        <v>2126</v>
      </c>
      <c r="P110" s="42" t="str">
        <f t="shared" si="88"/>
        <v>2126</v>
      </c>
      <c r="Q110" s="42" t="str">
        <f t="shared" si="88"/>
        <v>2126</v>
      </c>
      <c r="R110" s="42" t="str">
        <f t="shared" si="88"/>
        <v>2126</v>
      </c>
      <c r="S110" s="42" t="str">
        <f t="shared" si="88"/>
        <v>2126</v>
      </c>
    </row>
    <row r="111" spans="1:19" ht="29" hidden="1" x14ac:dyDescent="0.55000000000000004">
      <c r="B111" s="2" t="s">
        <v>512</v>
      </c>
      <c r="C111">
        <f>HEX2DEC(B111)</f>
        <v>37665</v>
      </c>
      <c r="D111" s="14" t="str">
        <f>CHAR($C111+D$1)</f>
        <v>ⅰ</v>
      </c>
      <c r="E111" s="35" t="str">
        <f t="shared" ref="E111:M111" si="89">CHAR($C111+E$1)</f>
        <v>ⅱ</v>
      </c>
      <c r="F111" s="35" t="str">
        <f t="shared" si="89"/>
        <v>ⅲ</v>
      </c>
      <c r="G111" s="35" t="str">
        <f t="shared" si="89"/>
        <v>ⅳ</v>
      </c>
      <c r="H111" s="35" t="str">
        <f t="shared" si="89"/>
        <v>ⅴ</v>
      </c>
      <c r="I111" s="35" t="str">
        <f t="shared" si="89"/>
        <v>ⅵ</v>
      </c>
      <c r="J111" s="35" t="str">
        <f t="shared" si="89"/>
        <v>ⅶ</v>
      </c>
      <c r="K111" s="35" t="str">
        <f t="shared" si="89"/>
        <v>ⅷ</v>
      </c>
      <c r="L111" s="35" t="str">
        <f t="shared" si="89"/>
        <v>ⅸ</v>
      </c>
      <c r="M111" s="35" t="str">
        <f t="shared" si="89"/>
        <v>ⅹ</v>
      </c>
      <c r="N111" s="53" t="s">
        <v>510</v>
      </c>
      <c r="O111" s="53" t="s">
        <v>511</v>
      </c>
      <c r="P111" s="41" t="s">
        <v>517</v>
      </c>
      <c r="Q111" s="41" t="s">
        <v>517</v>
      </c>
      <c r="R111" s="41" t="s">
        <v>517</v>
      </c>
      <c r="S111" s="41" t="s">
        <v>517</v>
      </c>
    </row>
    <row r="112" spans="1:19" hidden="1" x14ac:dyDescent="0.55000000000000004">
      <c r="A112" s="7" t="str">
        <f>DEC2HEX(C112,5)</f>
        <v>07800</v>
      </c>
      <c r="C112">
        <f>C110+32*16</f>
        <v>30720</v>
      </c>
      <c r="D112" s="26" t="str">
        <f t="shared" ref="D112:M112" si="90">DEC2HEX(CODE(D111),4)</f>
        <v>9321</v>
      </c>
      <c r="E112" s="27" t="str">
        <f t="shared" si="90"/>
        <v>9322</v>
      </c>
      <c r="F112" s="27" t="str">
        <f t="shared" si="90"/>
        <v>9323</v>
      </c>
      <c r="G112" s="27" t="str">
        <f t="shared" si="90"/>
        <v>9324</v>
      </c>
      <c r="H112" s="27" t="str">
        <f t="shared" si="90"/>
        <v>9325</v>
      </c>
      <c r="I112" s="27" t="str">
        <f t="shared" si="90"/>
        <v>9326</v>
      </c>
      <c r="J112" s="27" t="str">
        <f t="shared" si="90"/>
        <v>9327</v>
      </c>
      <c r="K112" s="27" t="str">
        <f t="shared" si="90"/>
        <v>9328</v>
      </c>
      <c r="L112" s="27" t="str">
        <f t="shared" si="90"/>
        <v>9329</v>
      </c>
      <c r="M112" s="27" t="str">
        <f t="shared" si="90"/>
        <v>932A</v>
      </c>
      <c r="N112" s="54" t="s">
        <v>533</v>
      </c>
      <c r="O112" s="54" t="s">
        <v>534</v>
      </c>
      <c r="P112" s="42" t="str">
        <f t="shared" ref="P112:S112" si="91">DEC2HEX(CODE(P111),4)</f>
        <v>2126</v>
      </c>
      <c r="Q112" s="42" t="str">
        <f t="shared" si="91"/>
        <v>2126</v>
      </c>
      <c r="R112" s="42" t="str">
        <f t="shared" si="91"/>
        <v>2126</v>
      </c>
      <c r="S112" s="42" t="str">
        <f t="shared" si="91"/>
        <v>2126</v>
      </c>
    </row>
    <row r="113" spans="1:19" ht="29" hidden="1" x14ac:dyDescent="0.55000000000000004">
      <c r="B113" s="2" t="s">
        <v>515</v>
      </c>
      <c r="C113">
        <f>HEX2DEC(B113)</f>
        <v>37681</v>
      </c>
      <c r="D113" s="14" t="s">
        <v>518</v>
      </c>
      <c r="E113" s="35" t="s">
        <v>519</v>
      </c>
      <c r="F113" s="35" t="s">
        <v>520</v>
      </c>
      <c r="G113" s="35" t="s">
        <v>521</v>
      </c>
      <c r="H113" s="35" t="s">
        <v>522</v>
      </c>
      <c r="I113" s="35" t="s">
        <v>523</v>
      </c>
      <c r="J113" s="35" t="s">
        <v>524</v>
      </c>
      <c r="K113" s="35" t="s">
        <v>525</v>
      </c>
      <c r="L113" s="35" t="s">
        <v>526</v>
      </c>
      <c r="M113" s="35" t="s">
        <v>527</v>
      </c>
      <c r="N113" s="53" t="s">
        <v>503</v>
      </c>
      <c r="O113" s="53" t="s">
        <v>504</v>
      </c>
      <c r="P113" s="41" t="s">
        <v>517</v>
      </c>
      <c r="Q113" s="41" t="s">
        <v>517</v>
      </c>
      <c r="R113" s="41" t="s">
        <v>517</v>
      </c>
      <c r="S113" s="41" t="s">
        <v>517</v>
      </c>
    </row>
    <row r="114" spans="1:19" hidden="1" x14ac:dyDescent="0.55000000000000004">
      <c r="A114" s="7" t="str">
        <f>DEC2HEX(C114,5)</f>
        <v>07A00</v>
      </c>
      <c r="C114">
        <f>C112+32*16</f>
        <v>31232</v>
      </c>
      <c r="D114" s="56" t="str">
        <f t="shared" ref="D114:M114" si="92">DEC2HEX(CODE(D113),4)</f>
        <v>2D35</v>
      </c>
      <c r="E114" s="27" t="str">
        <f t="shared" si="92"/>
        <v>2D36</v>
      </c>
      <c r="F114" s="27" t="str">
        <f t="shared" si="92"/>
        <v>2D37</v>
      </c>
      <c r="G114" s="27" t="str">
        <f t="shared" si="92"/>
        <v>2D38</v>
      </c>
      <c r="H114" s="27" t="str">
        <f t="shared" si="92"/>
        <v>2D39</v>
      </c>
      <c r="I114" s="27" t="str">
        <f t="shared" si="92"/>
        <v>2D3A</v>
      </c>
      <c r="J114" s="27" t="str">
        <f t="shared" si="92"/>
        <v>2D3B</v>
      </c>
      <c r="K114" s="27" t="str">
        <f t="shared" si="92"/>
        <v>2D3C</v>
      </c>
      <c r="L114" s="27" t="str">
        <f t="shared" si="92"/>
        <v>2D3D</v>
      </c>
      <c r="M114" s="27" t="str">
        <f t="shared" si="92"/>
        <v>2D3E</v>
      </c>
      <c r="N114" s="54" t="s">
        <v>507</v>
      </c>
      <c r="O114" s="54" t="s">
        <v>508</v>
      </c>
      <c r="P114" s="42" t="str">
        <f t="shared" ref="P114:S114" si="93">DEC2HEX(CODE(P113),4)</f>
        <v>2126</v>
      </c>
      <c r="Q114" s="42" t="str">
        <f t="shared" si="93"/>
        <v>2126</v>
      </c>
      <c r="R114" s="42" t="str">
        <f t="shared" si="93"/>
        <v>2126</v>
      </c>
      <c r="S114" s="42" t="str">
        <f t="shared" si="93"/>
        <v>2126</v>
      </c>
    </row>
    <row r="115" spans="1:19" ht="29" hidden="1" x14ac:dyDescent="0.55000000000000004">
      <c r="B115" s="2" t="s">
        <v>516</v>
      </c>
      <c r="C115">
        <f>HEX2DEC(B115)</f>
        <v>37697</v>
      </c>
      <c r="D115" s="41" t="s">
        <v>517</v>
      </c>
      <c r="E115" s="41" t="s">
        <v>517</v>
      </c>
      <c r="F115" s="41" t="s">
        <v>517</v>
      </c>
      <c r="G115" s="41" t="s">
        <v>517</v>
      </c>
      <c r="H115" s="41" t="s">
        <v>517</v>
      </c>
      <c r="I115" s="41" t="s">
        <v>517</v>
      </c>
      <c r="J115" s="41" t="s">
        <v>517</v>
      </c>
      <c r="K115" s="41" t="s">
        <v>517</v>
      </c>
      <c r="L115" s="41" t="s">
        <v>517</v>
      </c>
      <c r="M115" s="41" t="s">
        <v>517</v>
      </c>
      <c r="N115" s="41" t="s">
        <v>517</v>
      </c>
      <c r="O115" s="41" t="s">
        <v>517</v>
      </c>
      <c r="P115" s="41" t="s">
        <v>517</v>
      </c>
      <c r="Q115" s="41" t="s">
        <v>517</v>
      </c>
      <c r="R115" s="41" t="s">
        <v>517</v>
      </c>
      <c r="S115" s="41" t="s">
        <v>517</v>
      </c>
    </row>
    <row r="116" spans="1:19" hidden="1" x14ac:dyDescent="0.55000000000000004">
      <c r="A116" s="7" t="str">
        <f>DEC2HEX(C116,5)</f>
        <v>07C00</v>
      </c>
      <c r="C116">
        <f>C114+32*16</f>
        <v>31744</v>
      </c>
      <c r="D116" s="42" t="str">
        <f t="shared" ref="D116:O116" si="94">DEC2HEX(CODE(D115),4)</f>
        <v>2126</v>
      </c>
      <c r="E116" s="42" t="str">
        <f t="shared" si="94"/>
        <v>2126</v>
      </c>
      <c r="F116" s="42" t="str">
        <f t="shared" si="94"/>
        <v>2126</v>
      </c>
      <c r="G116" s="42" t="str">
        <f t="shared" si="94"/>
        <v>2126</v>
      </c>
      <c r="H116" s="42" t="str">
        <f t="shared" si="94"/>
        <v>2126</v>
      </c>
      <c r="I116" s="42" t="str">
        <f t="shared" si="94"/>
        <v>2126</v>
      </c>
      <c r="J116" s="42" t="str">
        <f t="shared" si="94"/>
        <v>2126</v>
      </c>
      <c r="K116" s="42" t="str">
        <f t="shared" si="94"/>
        <v>2126</v>
      </c>
      <c r="L116" s="42" t="str">
        <f t="shared" si="94"/>
        <v>2126</v>
      </c>
      <c r="M116" s="42" t="str">
        <f t="shared" si="94"/>
        <v>2126</v>
      </c>
      <c r="N116" s="42" t="str">
        <f t="shared" si="94"/>
        <v>2126</v>
      </c>
      <c r="O116" s="42" t="str">
        <f t="shared" si="94"/>
        <v>2126</v>
      </c>
      <c r="P116" s="42" t="str">
        <f t="shared" ref="P116:S116" si="95">DEC2HEX(CODE(P115),4)</f>
        <v>2126</v>
      </c>
      <c r="Q116" s="42" t="str">
        <f t="shared" si="95"/>
        <v>2126</v>
      </c>
      <c r="R116" s="42" t="str">
        <f t="shared" si="95"/>
        <v>2126</v>
      </c>
      <c r="S116" s="42" t="str">
        <f t="shared" si="95"/>
        <v>2126</v>
      </c>
    </row>
    <row r="117" spans="1:19" ht="29" hidden="1" x14ac:dyDescent="0.55000000000000004">
      <c r="B117" s="2" t="s">
        <v>528</v>
      </c>
      <c r="C117">
        <f>HEX2DEC(B117)</f>
        <v>37713</v>
      </c>
      <c r="D117" s="41" t="s">
        <v>517</v>
      </c>
      <c r="E117" s="41" t="s">
        <v>517</v>
      </c>
      <c r="F117" s="41" t="s">
        <v>517</v>
      </c>
      <c r="G117" s="41" t="s">
        <v>517</v>
      </c>
      <c r="H117" s="41" t="s">
        <v>517</v>
      </c>
      <c r="I117" s="41" t="s">
        <v>517</v>
      </c>
      <c r="J117" s="41" t="s">
        <v>517</v>
      </c>
      <c r="K117" s="41" t="s">
        <v>517</v>
      </c>
      <c r="L117" s="41" t="s">
        <v>517</v>
      </c>
      <c r="M117" s="41" t="s">
        <v>517</v>
      </c>
      <c r="N117" s="41" t="s">
        <v>517</v>
      </c>
      <c r="O117" s="41" t="s">
        <v>517</v>
      </c>
      <c r="P117" s="41" t="s">
        <v>517</v>
      </c>
      <c r="Q117" s="41" t="s">
        <v>517</v>
      </c>
      <c r="R117" s="41" t="s">
        <v>517</v>
      </c>
      <c r="S117" s="41" t="s">
        <v>517</v>
      </c>
    </row>
    <row r="118" spans="1:19" hidden="1" x14ac:dyDescent="0.55000000000000004">
      <c r="A118" s="7" t="str">
        <f>DEC2HEX(C118,5)</f>
        <v>07E00</v>
      </c>
      <c r="C118">
        <f>C116+32*16</f>
        <v>32256</v>
      </c>
      <c r="D118" s="42" t="str">
        <f t="shared" ref="D118:S118" si="96">DEC2HEX(CODE(D117),4)</f>
        <v>2126</v>
      </c>
      <c r="E118" s="42" t="str">
        <f t="shared" si="96"/>
        <v>2126</v>
      </c>
      <c r="F118" s="42" t="str">
        <f t="shared" si="96"/>
        <v>2126</v>
      </c>
      <c r="G118" s="42" t="str">
        <f t="shared" si="96"/>
        <v>2126</v>
      </c>
      <c r="H118" s="42" t="str">
        <f t="shared" si="96"/>
        <v>2126</v>
      </c>
      <c r="I118" s="42" t="str">
        <f t="shared" si="96"/>
        <v>2126</v>
      </c>
      <c r="J118" s="42" t="str">
        <f t="shared" si="96"/>
        <v>2126</v>
      </c>
      <c r="K118" s="42" t="str">
        <f t="shared" si="96"/>
        <v>2126</v>
      </c>
      <c r="L118" s="42" t="str">
        <f t="shared" si="96"/>
        <v>2126</v>
      </c>
      <c r="M118" s="42" t="str">
        <f t="shared" si="96"/>
        <v>2126</v>
      </c>
      <c r="N118" s="42" t="str">
        <f t="shared" si="96"/>
        <v>2126</v>
      </c>
      <c r="O118" s="42" t="str">
        <f t="shared" si="96"/>
        <v>2126</v>
      </c>
      <c r="P118" s="42" t="str">
        <f t="shared" si="96"/>
        <v>2126</v>
      </c>
      <c r="Q118" s="42" t="str">
        <f t="shared" si="96"/>
        <v>2126</v>
      </c>
      <c r="R118" s="42" t="str">
        <f t="shared" si="96"/>
        <v>2126</v>
      </c>
      <c r="S118" s="42" t="str">
        <f t="shared" si="96"/>
        <v>2126</v>
      </c>
    </row>
    <row r="119" spans="1:19" x14ac:dyDescent="0.55000000000000004">
      <c r="D119" s="5" t="str">
        <f>DEC2HEX(D$1*32,3)</f>
        <v>000</v>
      </c>
      <c r="E119" s="5" t="str">
        <f t="shared" ref="E119:S119" si="97">DEC2HEX(E$1*32,3)</f>
        <v>020</v>
      </c>
      <c r="F119" s="5" t="str">
        <f t="shared" si="97"/>
        <v>040</v>
      </c>
      <c r="G119" s="5" t="str">
        <f t="shared" si="97"/>
        <v>060</v>
      </c>
      <c r="H119" s="5" t="str">
        <f t="shared" si="97"/>
        <v>080</v>
      </c>
      <c r="I119" s="5" t="str">
        <f t="shared" si="97"/>
        <v>0A0</v>
      </c>
      <c r="J119" s="5" t="str">
        <f t="shared" si="97"/>
        <v>0C0</v>
      </c>
      <c r="K119" s="5" t="str">
        <f t="shared" si="97"/>
        <v>0E0</v>
      </c>
      <c r="L119" s="5" t="str">
        <f t="shared" si="97"/>
        <v>100</v>
      </c>
      <c r="M119" s="5" t="str">
        <f t="shared" si="97"/>
        <v>120</v>
      </c>
      <c r="N119" s="5" t="str">
        <f t="shared" si="97"/>
        <v>140</v>
      </c>
      <c r="O119" s="5" t="str">
        <f t="shared" si="97"/>
        <v>160</v>
      </c>
      <c r="P119" s="5" t="str">
        <f t="shared" si="97"/>
        <v>180</v>
      </c>
      <c r="Q119" s="5" t="str">
        <f t="shared" si="97"/>
        <v>1A0</v>
      </c>
      <c r="R119" s="5" t="str">
        <f t="shared" si="97"/>
        <v>1C0</v>
      </c>
      <c r="S119" s="5" t="str">
        <f t="shared" si="97"/>
        <v>1E0</v>
      </c>
    </row>
  </sheetData>
  <phoneticPr fontId="1"/>
  <pageMargins left="0.23622047244094491" right="0.23622047244094491" top="0.31496062992125984" bottom="0.23622047244094491" header="0.31496062992125984" footer="0.31496062992125984"/>
  <pageSetup paperSize="9" scale="62" fitToHeight="0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D87BF-82E8-4343-961A-3FF2FABD31DD}">
  <sheetPr codeName="Sheet2">
    <pageSetUpPr fitToPage="1"/>
  </sheetPr>
  <dimension ref="A1:S399"/>
  <sheetViews>
    <sheetView topLeftCell="A11" zoomScaleNormal="100" workbookViewId="0">
      <selection activeCell="A3" sqref="A3"/>
    </sheetView>
  </sheetViews>
  <sheetFormatPr defaultRowHeight="18" x14ac:dyDescent="0.55000000000000004"/>
  <cols>
    <col min="1" max="1" width="8.6640625" style="7" customWidth="1"/>
    <col min="2" max="2" width="8.6640625" style="2" hidden="1" customWidth="1"/>
    <col min="3" max="3" width="8.6640625" hidden="1" customWidth="1"/>
    <col min="4" max="4" width="8.6640625" style="1"/>
    <col min="5" max="6" width="8.6640625" style="1" customWidth="1"/>
    <col min="7" max="7" width="8.9140625" style="1" customWidth="1"/>
    <col min="8" max="18" width="8.6640625" style="1" customWidth="1"/>
    <col min="19" max="19" width="8.6640625" style="1"/>
  </cols>
  <sheetData>
    <row r="1" spans="1:19" hidden="1" x14ac:dyDescent="0.55000000000000004">
      <c r="D1" s="1">
        <v>0</v>
      </c>
      <c r="E1" s="1">
        <f>D1+1</f>
        <v>1</v>
      </c>
      <c r="F1" s="1">
        <f t="shared" ref="F1:R1" si="0">E1+1</f>
        <v>2</v>
      </c>
      <c r="G1" s="1">
        <f t="shared" si="0"/>
        <v>3</v>
      </c>
      <c r="H1" s="1">
        <f t="shared" si="0"/>
        <v>4</v>
      </c>
      <c r="I1" s="1">
        <f t="shared" si="0"/>
        <v>5</v>
      </c>
      <c r="J1" s="1">
        <f t="shared" si="0"/>
        <v>6</v>
      </c>
      <c r="K1" s="1">
        <f t="shared" si="0"/>
        <v>7</v>
      </c>
      <c r="L1" s="1">
        <f t="shared" si="0"/>
        <v>8</v>
      </c>
      <c r="M1" s="1">
        <f t="shared" si="0"/>
        <v>9</v>
      </c>
      <c r="N1" s="1">
        <f t="shared" si="0"/>
        <v>10</v>
      </c>
      <c r="O1" s="1">
        <f t="shared" si="0"/>
        <v>11</v>
      </c>
      <c r="P1" s="1">
        <f t="shared" si="0"/>
        <v>12</v>
      </c>
      <c r="Q1" s="1">
        <f>P1+1</f>
        <v>13</v>
      </c>
      <c r="R1" s="1">
        <f t="shared" si="0"/>
        <v>14</v>
      </c>
      <c r="S1" s="1">
        <f>R1+1</f>
        <v>15</v>
      </c>
    </row>
    <row r="2" spans="1:19" x14ac:dyDescent="0.55000000000000004">
      <c r="A2" s="8" t="s">
        <v>9</v>
      </c>
      <c r="B2" s="3" t="s">
        <v>10</v>
      </c>
      <c r="D2" s="5" t="str">
        <f>DEC2HEX(D$1*32,3)</f>
        <v>000</v>
      </c>
      <c r="E2" s="5" t="str">
        <f t="shared" ref="E2:S2" si="1">DEC2HEX(E$1*32,3)</f>
        <v>020</v>
      </c>
      <c r="F2" s="5" t="str">
        <f t="shared" si="1"/>
        <v>040</v>
      </c>
      <c r="G2" s="5" t="str">
        <f t="shared" si="1"/>
        <v>060</v>
      </c>
      <c r="H2" s="5" t="str">
        <f t="shared" si="1"/>
        <v>080</v>
      </c>
      <c r="I2" s="5" t="str">
        <f t="shared" si="1"/>
        <v>0A0</v>
      </c>
      <c r="J2" s="5" t="str">
        <f t="shared" si="1"/>
        <v>0C0</v>
      </c>
      <c r="K2" s="5" t="str">
        <f t="shared" si="1"/>
        <v>0E0</v>
      </c>
      <c r="L2" s="5" t="str">
        <f t="shared" si="1"/>
        <v>100</v>
      </c>
      <c r="M2" s="5" t="str">
        <f t="shared" si="1"/>
        <v>120</v>
      </c>
      <c r="N2" s="5" t="str">
        <f t="shared" si="1"/>
        <v>140</v>
      </c>
      <c r="O2" s="5" t="str">
        <f t="shared" si="1"/>
        <v>160</v>
      </c>
      <c r="P2" s="5" t="str">
        <f t="shared" si="1"/>
        <v>180</v>
      </c>
      <c r="Q2" s="5" t="str">
        <f t="shared" si="1"/>
        <v>1A0</v>
      </c>
      <c r="R2" s="5" t="str">
        <f t="shared" si="1"/>
        <v>1C0</v>
      </c>
      <c r="S2" s="5" t="str">
        <f t="shared" si="1"/>
        <v>1E0</v>
      </c>
    </row>
    <row r="3" spans="1:19" ht="29" x14ac:dyDescent="0.55000000000000004">
      <c r="B3" s="2" t="s">
        <v>13</v>
      </c>
      <c r="C3">
        <f>HEX2DEC(B3)</f>
        <v>12321</v>
      </c>
      <c r="D3" s="44" t="str">
        <f>CHAR($C3+D$1)</f>
        <v>亜</v>
      </c>
      <c r="E3" s="16" t="str">
        <f t="shared" ref="E3:S17" si="2">CHAR($C3+E$1)</f>
        <v>唖</v>
      </c>
      <c r="F3" s="16" t="str">
        <f t="shared" si="2"/>
        <v>娃</v>
      </c>
      <c r="G3" s="16" t="str">
        <f t="shared" si="2"/>
        <v>阿</v>
      </c>
      <c r="H3" s="16" t="str">
        <f t="shared" si="2"/>
        <v>哀</v>
      </c>
      <c r="I3" s="16" t="str">
        <f t="shared" si="2"/>
        <v>愛</v>
      </c>
      <c r="J3" s="16" t="str">
        <f t="shared" si="2"/>
        <v>挨</v>
      </c>
      <c r="K3" s="16" t="str">
        <f t="shared" si="2"/>
        <v>姶</v>
      </c>
      <c r="L3" s="16" t="str">
        <f t="shared" si="2"/>
        <v>逢</v>
      </c>
      <c r="M3" s="16" t="str">
        <f t="shared" si="2"/>
        <v>葵</v>
      </c>
      <c r="N3" s="16" t="str">
        <f t="shared" si="2"/>
        <v>茜</v>
      </c>
      <c r="O3" s="16" t="str">
        <f t="shared" si="2"/>
        <v>穐</v>
      </c>
      <c r="P3" s="16" t="str">
        <f t="shared" si="2"/>
        <v>悪</v>
      </c>
      <c r="Q3" s="16" t="str">
        <f t="shared" si="2"/>
        <v>握</v>
      </c>
      <c r="R3" s="16" t="str">
        <f t="shared" si="2"/>
        <v>渥</v>
      </c>
      <c r="S3" s="16" t="str">
        <f t="shared" si="2"/>
        <v>旭</v>
      </c>
    </row>
    <row r="4" spans="1:19" x14ac:dyDescent="0.55000000000000004">
      <c r="A4" s="6" t="s">
        <v>45</v>
      </c>
      <c r="C4">
        <f>HEX2DEC(A4)</f>
        <v>32768</v>
      </c>
      <c r="D4" s="49" t="str">
        <f t="shared" ref="D4" si="3">DEC2HEX(CODE(D3),4)</f>
        <v>3021</v>
      </c>
      <c r="E4" s="17" t="str">
        <f t="shared" ref="E4" si="4">DEC2HEX(CODE(E3),4)</f>
        <v>3022</v>
      </c>
      <c r="F4" s="17" t="str">
        <f t="shared" ref="F4" si="5">DEC2HEX(CODE(F3),4)</f>
        <v>3023</v>
      </c>
      <c r="G4" s="17" t="str">
        <f t="shared" ref="G4" si="6">DEC2HEX(CODE(G3),4)</f>
        <v>3024</v>
      </c>
      <c r="H4" s="17" t="str">
        <f t="shared" ref="H4" si="7">DEC2HEX(CODE(H3),4)</f>
        <v>3025</v>
      </c>
      <c r="I4" s="17" t="str">
        <f t="shared" ref="I4" si="8">DEC2HEX(CODE(I3),4)</f>
        <v>3026</v>
      </c>
      <c r="J4" s="17" t="str">
        <f t="shared" ref="J4" si="9">DEC2HEX(CODE(J3),4)</f>
        <v>3027</v>
      </c>
      <c r="K4" s="17" t="str">
        <f t="shared" ref="K4" si="10">DEC2HEX(CODE(K3),4)</f>
        <v>3028</v>
      </c>
      <c r="L4" s="17" t="str">
        <f t="shared" ref="L4" si="11">DEC2HEX(CODE(L3),4)</f>
        <v>3029</v>
      </c>
      <c r="M4" s="17" t="str">
        <f t="shared" ref="M4" si="12">DEC2HEX(CODE(M3),4)</f>
        <v>302A</v>
      </c>
      <c r="N4" s="17" t="str">
        <f t="shared" ref="N4" si="13">DEC2HEX(CODE(N3),4)</f>
        <v>302B</v>
      </c>
      <c r="O4" s="17" t="str">
        <f t="shared" ref="O4" si="14">DEC2HEX(CODE(O3),4)</f>
        <v>302C</v>
      </c>
      <c r="P4" s="17" t="str">
        <f t="shared" ref="P4" si="15">DEC2HEX(CODE(P3),4)</f>
        <v>302D</v>
      </c>
      <c r="Q4" s="17" t="str">
        <f t="shared" ref="Q4" si="16">DEC2HEX(CODE(Q3),4)</f>
        <v>302E</v>
      </c>
      <c r="R4" s="17" t="str">
        <f t="shared" ref="R4" si="17">DEC2HEX(CODE(R3),4)</f>
        <v>302F</v>
      </c>
      <c r="S4" s="17" t="str">
        <f>DEC2HEX(CODE(S3),4)</f>
        <v>3030</v>
      </c>
    </row>
    <row r="5" spans="1:19" ht="29" x14ac:dyDescent="0.55000000000000004">
      <c r="B5" s="2" t="s">
        <v>14</v>
      </c>
      <c r="C5">
        <f>HEX2DEC(B5)</f>
        <v>12337</v>
      </c>
      <c r="D5" s="16" t="str">
        <f>CHAR($C5+D$1)</f>
        <v>葦</v>
      </c>
      <c r="E5" s="16" t="str">
        <f t="shared" si="2"/>
        <v>芦</v>
      </c>
      <c r="F5" s="16" t="str">
        <f t="shared" si="2"/>
        <v>鯵</v>
      </c>
      <c r="G5" s="16" t="str">
        <f t="shared" si="2"/>
        <v>梓</v>
      </c>
      <c r="H5" s="16" t="str">
        <f t="shared" si="2"/>
        <v>圧</v>
      </c>
      <c r="I5" s="16" t="str">
        <f t="shared" si="2"/>
        <v>斡</v>
      </c>
      <c r="J5" s="16" t="str">
        <f t="shared" si="2"/>
        <v>扱</v>
      </c>
      <c r="K5" s="16" t="str">
        <f t="shared" si="2"/>
        <v>宛</v>
      </c>
      <c r="L5" s="16" t="str">
        <f t="shared" si="2"/>
        <v>姐</v>
      </c>
      <c r="M5" s="16" t="str">
        <f t="shared" si="2"/>
        <v>虻</v>
      </c>
      <c r="N5" s="16" t="str">
        <f t="shared" si="2"/>
        <v>飴</v>
      </c>
      <c r="O5" s="16" t="str">
        <f t="shared" si="2"/>
        <v>絢</v>
      </c>
      <c r="P5" s="16" t="str">
        <f t="shared" si="2"/>
        <v>綾</v>
      </c>
      <c r="Q5" s="16" t="str">
        <f t="shared" si="2"/>
        <v>鮎</v>
      </c>
      <c r="R5" s="16" t="str">
        <f t="shared" si="2"/>
        <v>或</v>
      </c>
      <c r="S5" s="16" t="str">
        <f t="shared" si="2"/>
        <v>粟</v>
      </c>
    </row>
    <row r="6" spans="1:19" x14ac:dyDescent="0.55000000000000004">
      <c r="A6" s="7" t="str">
        <f>DEC2HEX(C6,5)</f>
        <v>08200</v>
      </c>
      <c r="C6">
        <f>C4+32*16</f>
        <v>33280</v>
      </c>
      <c r="D6" s="17" t="str">
        <f t="shared" ref="D6" si="18">DEC2HEX(CODE(D5),4)</f>
        <v>3031</v>
      </c>
      <c r="E6" s="17" t="str">
        <f t="shared" ref="E6" si="19">DEC2HEX(CODE(E5),4)</f>
        <v>3032</v>
      </c>
      <c r="F6" s="17" t="str">
        <f t="shared" ref="F6" si="20">DEC2HEX(CODE(F5),4)</f>
        <v>3033</v>
      </c>
      <c r="G6" s="17" t="str">
        <f t="shared" ref="G6" si="21">DEC2HEX(CODE(G5),4)</f>
        <v>3034</v>
      </c>
      <c r="H6" s="17" t="str">
        <f t="shared" ref="H6" si="22">DEC2HEX(CODE(H5),4)</f>
        <v>3035</v>
      </c>
      <c r="I6" s="17" t="str">
        <f t="shared" ref="I6" si="23">DEC2HEX(CODE(I5),4)</f>
        <v>3036</v>
      </c>
      <c r="J6" s="17" t="str">
        <f t="shared" ref="J6" si="24">DEC2HEX(CODE(J5),4)</f>
        <v>3037</v>
      </c>
      <c r="K6" s="17" t="str">
        <f t="shared" ref="K6" si="25">DEC2HEX(CODE(K5),4)</f>
        <v>3038</v>
      </c>
      <c r="L6" s="17" t="str">
        <f t="shared" ref="L6" si="26">DEC2HEX(CODE(L5),4)</f>
        <v>3039</v>
      </c>
      <c r="M6" s="17" t="str">
        <f t="shared" ref="M6" si="27">DEC2HEX(CODE(M5),4)</f>
        <v>303A</v>
      </c>
      <c r="N6" s="17" t="str">
        <f t="shared" ref="N6" si="28">DEC2HEX(CODE(N5),4)</f>
        <v>303B</v>
      </c>
      <c r="O6" s="17" t="str">
        <f t="shared" ref="O6" si="29">DEC2HEX(CODE(O5),4)</f>
        <v>303C</v>
      </c>
      <c r="P6" s="17" t="str">
        <f t="shared" ref="P6" si="30">DEC2HEX(CODE(P5),4)</f>
        <v>303D</v>
      </c>
      <c r="Q6" s="17" t="str">
        <f t="shared" ref="Q6" si="31">DEC2HEX(CODE(Q5),4)</f>
        <v>303E</v>
      </c>
      <c r="R6" s="17" t="str">
        <f t="shared" ref="R6" si="32">DEC2HEX(CODE(R5),4)</f>
        <v>303F</v>
      </c>
      <c r="S6" s="17" t="str">
        <f>DEC2HEX(CODE(S5),4)</f>
        <v>3040</v>
      </c>
    </row>
    <row r="7" spans="1:19" ht="29" x14ac:dyDescent="0.55000000000000004">
      <c r="B7" s="2" t="s">
        <v>15</v>
      </c>
      <c r="C7">
        <f>HEX2DEC(B7)</f>
        <v>12353</v>
      </c>
      <c r="D7" s="16" t="str">
        <f>CHAR($C7+D$1)</f>
        <v>袷</v>
      </c>
      <c r="E7" s="16" t="str">
        <f t="shared" si="2"/>
        <v>安</v>
      </c>
      <c r="F7" s="16" t="str">
        <f t="shared" si="2"/>
        <v>庵</v>
      </c>
      <c r="G7" s="16" t="str">
        <f t="shared" si="2"/>
        <v>按</v>
      </c>
      <c r="H7" s="16" t="str">
        <f t="shared" si="2"/>
        <v>暗</v>
      </c>
      <c r="I7" s="16" t="str">
        <f t="shared" si="2"/>
        <v>案</v>
      </c>
      <c r="J7" s="16" t="str">
        <f t="shared" si="2"/>
        <v>闇</v>
      </c>
      <c r="K7" s="16" t="str">
        <f t="shared" si="2"/>
        <v>鞍</v>
      </c>
      <c r="L7" s="16" t="str">
        <f t="shared" si="2"/>
        <v>杏</v>
      </c>
      <c r="M7" s="16" t="str">
        <f t="shared" si="2"/>
        <v>以</v>
      </c>
      <c r="N7" s="16" t="str">
        <f t="shared" si="2"/>
        <v>伊</v>
      </c>
      <c r="O7" s="16" t="str">
        <f t="shared" si="2"/>
        <v>位</v>
      </c>
      <c r="P7" s="16" t="str">
        <f t="shared" si="2"/>
        <v>依</v>
      </c>
      <c r="Q7" s="16" t="str">
        <f t="shared" si="2"/>
        <v>偉</v>
      </c>
      <c r="R7" s="16" t="str">
        <f t="shared" si="2"/>
        <v>囲</v>
      </c>
      <c r="S7" s="16" t="str">
        <f t="shared" si="2"/>
        <v>夷</v>
      </c>
    </row>
    <row r="8" spans="1:19" x14ac:dyDescent="0.55000000000000004">
      <c r="A8" s="7" t="str">
        <f>DEC2HEX(C8,5)</f>
        <v>08400</v>
      </c>
      <c r="C8">
        <f>C6+32*16</f>
        <v>33792</v>
      </c>
      <c r="D8" s="17" t="str">
        <f t="shared" ref="D8" si="33">DEC2HEX(CODE(D7),4)</f>
        <v>3041</v>
      </c>
      <c r="E8" s="17" t="str">
        <f t="shared" ref="E8" si="34">DEC2HEX(CODE(E7),4)</f>
        <v>3042</v>
      </c>
      <c r="F8" s="17" t="str">
        <f t="shared" ref="F8" si="35">DEC2HEX(CODE(F7),4)</f>
        <v>3043</v>
      </c>
      <c r="G8" s="17" t="str">
        <f t="shared" ref="G8" si="36">DEC2HEX(CODE(G7),4)</f>
        <v>3044</v>
      </c>
      <c r="H8" s="17" t="str">
        <f t="shared" ref="H8" si="37">DEC2HEX(CODE(H7),4)</f>
        <v>3045</v>
      </c>
      <c r="I8" s="17" t="str">
        <f t="shared" ref="I8" si="38">DEC2HEX(CODE(I7),4)</f>
        <v>3046</v>
      </c>
      <c r="J8" s="17" t="str">
        <f t="shared" ref="J8" si="39">DEC2HEX(CODE(J7),4)</f>
        <v>3047</v>
      </c>
      <c r="K8" s="17" t="str">
        <f t="shared" ref="K8" si="40">DEC2HEX(CODE(K7),4)</f>
        <v>3048</v>
      </c>
      <c r="L8" s="17" t="str">
        <f t="shared" ref="L8" si="41">DEC2HEX(CODE(L7),4)</f>
        <v>3049</v>
      </c>
      <c r="M8" s="17" t="str">
        <f t="shared" ref="M8" si="42">DEC2HEX(CODE(M7),4)</f>
        <v>304A</v>
      </c>
      <c r="N8" s="17" t="str">
        <f t="shared" ref="N8" si="43">DEC2HEX(CODE(N7),4)</f>
        <v>304B</v>
      </c>
      <c r="O8" s="17" t="str">
        <f t="shared" ref="O8" si="44">DEC2HEX(CODE(O7),4)</f>
        <v>304C</v>
      </c>
      <c r="P8" s="17" t="str">
        <f t="shared" ref="P8" si="45">DEC2HEX(CODE(P7),4)</f>
        <v>304D</v>
      </c>
      <c r="Q8" s="17" t="str">
        <f t="shared" ref="Q8" si="46">DEC2HEX(CODE(Q7),4)</f>
        <v>304E</v>
      </c>
      <c r="R8" s="17" t="str">
        <f t="shared" ref="R8" si="47">DEC2HEX(CODE(R7),4)</f>
        <v>304F</v>
      </c>
      <c r="S8" s="17" t="str">
        <f>DEC2HEX(CODE(S7),4)</f>
        <v>3050</v>
      </c>
    </row>
    <row r="9" spans="1:19" ht="29" x14ac:dyDescent="0.55000000000000004">
      <c r="B9" s="2" t="s">
        <v>16</v>
      </c>
      <c r="C9">
        <f>HEX2DEC(B9)</f>
        <v>12369</v>
      </c>
      <c r="D9" s="16" t="str">
        <f>CHAR($C9+D$1)</f>
        <v>委</v>
      </c>
      <c r="E9" s="16" t="str">
        <f t="shared" si="2"/>
        <v>威</v>
      </c>
      <c r="F9" s="16" t="str">
        <f t="shared" si="2"/>
        <v>尉</v>
      </c>
      <c r="G9" s="16" t="str">
        <f t="shared" si="2"/>
        <v>惟</v>
      </c>
      <c r="H9" s="16" t="str">
        <f t="shared" si="2"/>
        <v>意</v>
      </c>
      <c r="I9" s="16" t="str">
        <f t="shared" si="2"/>
        <v>慰</v>
      </c>
      <c r="J9" s="16" t="str">
        <f t="shared" si="2"/>
        <v>易</v>
      </c>
      <c r="K9" s="16" t="str">
        <f t="shared" si="2"/>
        <v>椅</v>
      </c>
      <c r="L9" s="16" t="str">
        <f t="shared" si="2"/>
        <v>為</v>
      </c>
      <c r="M9" s="16" t="str">
        <f t="shared" si="2"/>
        <v>畏</v>
      </c>
      <c r="N9" s="16" t="str">
        <f t="shared" si="2"/>
        <v>異</v>
      </c>
      <c r="O9" s="16" t="str">
        <f t="shared" si="2"/>
        <v>移</v>
      </c>
      <c r="P9" s="16" t="str">
        <f t="shared" si="2"/>
        <v>維</v>
      </c>
      <c r="Q9" s="16" t="str">
        <f t="shared" si="2"/>
        <v>緯</v>
      </c>
      <c r="R9" s="16" t="str">
        <f t="shared" si="2"/>
        <v>胃</v>
      </c>
      <c r="S9" s="16" t="str">
        <f t="shared" si="2"/>
        <v>萎</v>
      </c>
    </row>
    <row r="10" spans="1:19" x14ac:dyDescent="0.55000000000000004">
      <c r="A10" s="7" t="str">
        <f>DEC2HEX(C10,5)</f>
        <v>08600</v>
      </c>
      <c r="C10">
        <f>C8+32*16</f>
        <v>34304</v>
      </c>
      <c r="D10" s="17" t="str">
        <f t="shared" ref="D10" si="48">DEC2HEX(CODE(D9),4)</f>
        <v>3051</v>
      </c>
      <c r="E10" s="17" t="str">
        <f t="shared" ref="E10" si="49">DEC2HEX(CODE(E9),4)</f>
        <v>3052</v>
      </c>
      <c r="F10" s="17" t="str">
        <f t="shared" ref="F10" si="50">DEC2HEX(CODE(F9),4)</f>
        <v>3053</v>
      </c>
      <c r="G10" s="17" t="str">
        <f t="shared" ref="G10" si="51">DEC2HEX(CODE(G9),4)</f>
        <v>3054</v>
      </c>
      <c r="H10" s="17" t="str">
        <f t="shared" ref="H10" si="52">DEC2HEX(CODE(H9),4)</f>
        <v>3055</v>
      </c>
      <c r="I10" s="17" t="str">
        <f t="shared" ref="I10" si="53">DEC2HEX(CODE(I9),4)</f>
        <v>3056</v>
      </c>
      <c r="J10" s="17" t="str">
        <f t="shared" ref="J10" si="54">DEC2HEX(CODE(J9),4)</f>
        <v>3057</v>
      </c>
      <c r="K10" s="17" t="str">
        <f t="shared" ref="K10" si="55">DEC2HEX(CODE(K9),4)</f>
        <v>3058</v>
      </c>
      <c r="L10" s="17" t="str">
        <f t="shared" ref="L10" si="56">DEC2HEX(CODE(L9),4)</f>
        <v>3059</v>
      </c>
      <c r="M10" s="17" t="str">
        <f t="shared" ref="M10" si="57">DEC2HEX(CODE(M9),4)</f>
        <v>305A</v>
      </c>
      <c r="N10" s="17" t="str">
        <f t="shared" ref="N10" si="58">DEC2HEX(CODE(N9),4)</f>
        <v>305B</v>
      </c>
      <c r="O10" s="17" t="str">
        <f t="shared" ref="O10" si="59">DEC2HEX(CODE(O9),4)</f>
        <v>305C</v>
      </c>
      <c r="P10" s="17" t="str">
        <f t="shared" ref="P10" si="60">DEC2HEX(CODE(P9),4)</f>
        <v>305D</v>
      </c>
      <c r="Q10" s="17" t="str">
        <f t="shared" ref="Q10" si="61">DEC2HEX(CODE(Q9),4)</f>
        <v>305E</v>
      </c>
      <c r="R10" s="17" t="str">
        <f t="shared" ref="R10" si="62">DEC2HEX(CODE(R9),4)</f>
        <v>305F</v>
      </c>
      <c r="S10" s="17" t="str">
        <f>DEC2HEX(CODE(S9),4)</f>
        <v>3060</v>
      </c>
    </row>
    <row r="11" spans="1:19" ht="29" x14ac:dyDescent="0.55000000000000004">
      <c r="B11" s="2" t="s">
        <v>17</v>
      </c>
      <c r="C11">
        <f>HEX2DEC(B11)</f>
        <v>12385</v>
      </c>
      <c r="D11" s="16" t="str">
        <f>CHAR($C11+D$1)</f>
        <v>衣</v>
      </c>
      <c r="E11" s="16" t="str">
        <f t="shared" si="2"/>
        <v>謂</v>
      </c>
      <c r="F11" s="16" t="str">
        <f t="shared" si="2"/>
        <v>違</v>
      </c>
      <c r="G11" s="16" t="str">
        <f t="shared" si="2"/>
        <v>遺</v>
      </c>
      <c r="H11" s="16" t="str">
        <f t="shared" si="2"/>
        <v>医</v>
      </c>
      <c r="I11" s="16" t="str">
        <f t="shared" si="2"/>
        <v>井</v>
      </c>
      <c r="J11" s="16" t="str">
        <f t="shared" si="2"/>
        <v>亥</v>
      </c>
      <c r="K11" s="16" t="str">
        <f t="shared" si="2"/>
        <v>域</v>
      </c>
      <c r="L11" s="16" t="str">
        <f t="shared" si="2"/>
        <v>育</v>
      </c>
      <c r="M11" s="16" t="str">
        <f t="shared" si="2"/>
        <v>郁</v>
      </c>
      <c r="N11" s="16" t="str">
        <f t="shared" si="2"/>
        <v>磯</v>
      </c>
      <c r="O11" s="16" t="str">
        <f t="shared" si="2"/>
        <v>一</v>
      </c>
      <c r="P11" s="16" t="str">
        <f t="shared" si="2"/>
        <v>壱</v>
      </c>
      <c r="Q11" s="16" t="str">
        <f t="shared" si="2"/>
        <v>溢</v>
      </c>
      <c r="R11" s="16" t="str">
        <f t="shared" si="2"/>
        <v>逸</v>
      </c>
      <c r="S11" s="16" t="str">
        <f t="shared" si="2"/>
        <v>稲</v>
      </c>
    </row>
    <row r="12" spans="1:19" x14ac:dyDescent="0.55000000000000004">
      <c r="A12" s="7" t="str">
        <f>DEC2HEX(C12,5)</f>
        <v>08800</v>
      </c>
      <c r="C12">
        <f>C10+32*16</f>
        <v>34816</v>
      </c>
      <c r="D12" s="17" t="str">
        <f t="shared" ref="D12" si="63">DEC2HEX(CODE(D11),4)</f>
        <v>3061</v>
      </c>
      <c r="E12" s="17" t="str">
        <f t="shared" ref="E12" si="64">DEC2HEX(CODE(E11),4)</f>
        <v>3062</v>
      </c>
      <c r="F12" s="17" t="str">
        <f t="shared" ref="F12" si="65">DEC2HEX(CODE(F11),4)</f>
        <v>3063</v>
      </c>
      <c r="G12" s="17" t="str">
        <f t="shared" ref="G12" si="66">DEC2HEX(CODE(G11),4)</f>
        <v>3064</v>
      </c>
      <c r="H12" s="17" t="str">
        <f t="shared" ref="H12" si="67">DEC2HEX(CODE(H11),4)</f>
        <v>3065</v>
      </c>
      <c r="I12" s="17" t="str">
        <f t="shared" ref="I12" si="68">DEC2HEX(CODE(I11),4)</f>
        <v>3066</v>
      </c>
      <c r="J12" s="17" t="str">
        <f t="shared" ref="J12" si="69">DEC2HEX(CODE(J11),4)</f>
        <v>3067</v>
      </c>
      <c r="K12" s="17" t="str">
        <f t="shared" ref="K12" si="70">DEC2HEX(CODE(K11),4)</f>
        <v>3068</v>
      </c>
      <c r="L12" s="17" t="str">
        <f t="shared" ref="L12" si="71">DEC2HEX(CODE(L11),4)</f>
        <v>3069</v>
      </c>
      <c r="M12" s="17" t="str">
        <f t="shared" ref="M12" si="72">DEC2HEX(CODE(M11),4)</f>
        <v>306A</v>
      </c>
      <c r="N12" s="17" t="str">
        <f t="shared" ref="N12" si="73">DEC2HEX(CODE(N11),4)</f>
        <v>306B</v>
      </c>
      <c r="O12" s="17" t="str">
        <f t="shared" ref="O12" si="74">DEC2HEX(CODE(O11),4)</f>
        <v>306C</v>
      </c>
      <c r="P12" s="17" t="str">
        <f t="shared" ref="P12" si="75">DEC2HEX(CODE(P11),4)</f>
        <v>306D</v>
      </c>
      <c r="Q12" s="17" t="str">
        <f t="shared" ref="Q12" si="76">DEC2HEX(CODE(Q11),4)</f>
        <v>306E</v>
      </c>
      <c r="R12" s="17" t="str">
        <f t="shared" ref="R12" si="77">DEC2HEX(CODE(R11),4)</f>
        <v>306F</v>
      </c>
      <c r="S12" s="17" t="str">
        <f>DEC2HEX(CODE(S11),4)</f>
        <v>3070</v>
      </c>
    </row>
    <row r="13" spans="1:19" ht="29" x14ac:dyDescent="0.55000000000000004">
      <c r="B13" s="2" t="s">
        <v>18</v>
      </c>
      <c r="C13">
        <f>HEX2DEC(B13)</f>
        <v>12401</v>
      </c>
      <c r="D13" s="16" t="str">
        <f>CHAR($C13+D$1)</f>
        <v>茨</v>
      </c>
      <c r="E13" s="16" t="str">
        <f t="shared" si="2"/>
        <v>芋</v>
      </c>
      <c r="F13" s="16" t="str">
        <f t="shared" si="2"/>
        <v>鰯</v>
      </c>
      <c r="G13" s="16" t="str">
        <f t="shared" si="2"/>
        <v>允</v>
      </c>
      <c r="H13" s="16" t="str">
        <f t="shared" si="2"/>
        <v>印</v>
      </c>
      <c r="I13" s="16" t="str">
        <f t="shared" si="2"/>
        <v>咽</v>
      </c>
      <c r="J13" s="16" t="str">
        <f t="shared" si="2"/>
        <v>員</v>
      </c>
      <c r="K13" s="16" t="str">
        <f t="shared" si="2"/>
        <v>因</v>
      </c>
      <c r="L13" s="16" t="str">
        <f t="shared" si="2"/>
        <v>姻</v>
      </c>
      <c r="M13" s="16" t="str">
        <f t="shared" si="2"/>
        <v>引</v>
      </c>
      <c r="N13" s="16" t="str">
        <f t="shared" si="2"/>
        <v>飲</v>
      </c>
      <c r="O13" s="16" t="str">
        <f t="shared" si="2"/>
        <v>淫</v>
      </c>
      <c r="P13" s="16" t="str">
        <f t="shared" si="2"/>
        <v>胤</v>
      </c>
      <c r="Q13" s="16" t="str">
        <f t="shared" si="2"/>
        <v>蔭</v>
      </c>
      <c r="R13" s="45" t="str">
        <f>CHAR(C15-2)</f>
        <v>院</v>
      </c>
      <c r="S13" s="23" t="str">
        <f>CHAR(C15-1)</f>
        <v>陰</v>
      </c>
    </row>
    <row r="14" spans="1:19" x14ac:dyDescent="0.55000000000000004">
      <c r="A14" s="7" t="str">
        <f>DEC2HEX(C14,5)</f>
        <v>08A00</v>
      </c>
      <c r="C14">
        <f>C12+32*16</f>
        <v>35328</v>
      </c>
      <c r="D14" s="17" t="str">
        <f t="shared" ref="D14" si="78">DEC2HEX(CODE(D13),4)</f>
        <v>3071</v>
      </c>
      <c r="E14" s="17" t="str">
        <f t="shared" ref="E14" si="79">DEC2HEX(CODE(E13),4)</f>
        <v>3072</v>
      </c>
      <c r="F14" s="17" t="str">
        <f t="shared" ref="F14" si="80">DEC2HEX(CODE(F13),4)</f>
        <v>3073</v>
      </c>
      <c r="G14" s="17" t="str">
        <f t="shared" ref="G14" si="81">DEC2HEX(CODE(G13),4)</f>
        <v>3074</v>
      </c>
      <c r="H14" s="17" t="str">
        <f t="shared" ref="H14" si="82">DEC2HEX(CODE(H13),4)</f>
        <v>3075</v>
      </c>
      <c r="I14" s="17" t="str">
        <f t="shared" ref="I14" si="83">DEC2HEX(CODE(I13),4)</f>
        <v>3076</v>
      </c>
      <c r="J14" s="17" t="str">
        <f t="shared" ref="J14" si="84">DEC2HEX(CODE(J13),4)</f>
        <v>3077</v>
      </c>
      <c r="K14" s="17" t="str">
        <f t="shared" ref="K14" si="85">DEC2HEX(CODE(K13),4)</f>
        <v>3078</v>
      </c>
      <c r="L14" s="17" t="str">
        <f t="shared" ref="L14" si="86">DEC2HEX(CODE(L13),4)</f>
        <v>3079</v>
      </c>
      <c r="M14" s="17" t="str">
        <f t="shared" ref="M14" si="87">DEC2HEX(CODE(M13),4)</f>
        <v>307A</v>
      </c>
      <c r="N14" s="17" t="str">
        <f t="shared" ref="N14" si="88">DEC2HEX(CODE(N13),4)</f>
        <v>307B</v>
      </c>
      <c r="O14" s="17" t="str">
        <f t="shared" ref="O14" si="89">DEC2HEX(CODE(O13),4)</f>
        <v>307C</v>
      </c>
      <c r="P14" s="17" t="str">
        <f t="shared" ref="P14" si="90">DEC2HEX(CODE(P13),4)</f>
        <v>307D</v>
      </c>
      <c r="Q14" s="17" t="str">
        <f t="shared" ref="Q14" si="91">DEC2HEX(CODE(Q13),4)</f>
        <v>307E</v>
      </c>
      <c r="R14" s="49" t="str">
        <f t="shared" ref="R14" si="92">DEC2HEX(CODE(R13),4)</f>
        <v>3121</v>
      </c>
      <c r="S14" s="17" t="str">
        <f>DEC2HEX(CODE(S13),4)</f>
        <v>3122</v>
      </c>
    </row>
    <row r="15" spans="1:19" ht="29" x14ac:dyDescent="0.55000000000000004">
      <c r="B15" s="2" t="s">
        <v>19</v>
      </c>
      <c r="C15">
        <f>HEX2DEC(B15)</f>
        <v>12579</v>
      </c>
      <c r="D15" s="16" t="str">
        <f>CHAR($C15+D$1)</f>
        <v>隠</v>
      </c>
      <c r="E15" s="16" t="str">
        <f t="shared" si="2"/>
        <v>韻</v>
      </c>
      <c r="F15" s="16" t="str">
        <f t="shared" si="2"/>
        <v>吋</v>
      </c>
      <c r="G15" s="16" t="str">
        <f t="shared" si="2"/>
        <v>右</v>
      </c>
      <c r="H15" s="16" t="str">
        <f t="shared" si="2"/>
        <v>宇</v>
      </c>
      <c r="I15" s="16" t="str">
        <f t="shared" si="2"/>
        <v>烏</v>
      </c>
      <c r="J15" s="16" t="str">
        <f t="shared" si="2"/>
        <v>羽</v>
      </c>
      <c r="K15" s="16" t="str">
        <f t="shared" si="2"/>
        <v>迂</v>
      </c>
      <c r="L15" s="16" t="str">
        <f t="shared" si="2"/>
        <v>雨</v>
      </c>
      <c r="M15" s="16" t="str">
        <f t="shared" si="2"/>
        <v>卯</v>
      </c>
      <c r="N15" s="16" t="str">
        <f t="shared" si="2"/>
        <v>鵜</v>
      </c>
      <c r="O15" s="16" t="str">
        <f t="shared" si="2"/>
        <v>窺</v>
      </c>
      <c r="P15" s="16" t="str">
        <f t="shared" si="2"/>
        <v>丑</v>
      </c>
      <c r="Q15" s="16" t="str">
        <f t="shared" si="2"/>
        <v>碓</v>
      </c>
      <c r="R15" s="16" t="str">
        <f t="shared" si="2"/>
        <v>臼</v>
      </c>
      <c r="S15" s="16" t="str">
        <f t="shared" si="2"/>
        <v>渦</v>
      </c>
    </row>
    <row r="16" spans="1:19" x14ac:dyDescent="0.55000000000000004">
      <c r="A16" s="7" t="str">
        <f>DEC2HEX(C16,5)</f>
        <v>08C00</v>
      </c>
      <c r="C16">
        <f>C14+32*16</f>
        <v>35840</v>
      </c>
      <c r="D16" s="17" t="str">
        <f t="shared" ref="D16" si="93">DEC2HEX(CODE(D15),4)</f>
        <v>3123</v>
      </c>
      <c r="E16" s="17" t="str">
        <f t="shared" ref="E16" si="94">DEC2HEX(CODE(E15),4)</f>
        <v>3124</v>
      </c>
      <c r="F16" s="17" t="str">
        <f t="shared" ref="F16" si="95">DEC2HEX(CODE(F15),4)</f>
        <v>3125</v>
      </c>
      <c r="G16" s="17" t="str">
        <f t="shared" ref="G16" si="96">DEC2HEX(CODE(G15),4)</f>
        <v>3126</v>
      </c>
      <c r="H16" s="17" t="str">
        <f t="shared" ref="H16" si="97">DEC2HEX(CODE(H15),4)</f>
        <v>3127</v>
      </c>
      <c r="I16" s="17" t="str">
        <f t="shared" ref="I16" si="98">DEC2HEX(CODE(I15),4)</f>
        <v>3128</v>
      </c>
      <c r="J16" s="17" t="str">
        <f t="shared" ref="J16" si="99">DEC2HEX(CODE(J15),4)</f>
        <v>3129</v>
      </c>
      <c r="K16" s="17" t="str">
        <f t="shared" ref="K16" si="100">DEC2HEX(CODE(K15),4)</f>
        <v>312A</v>
      </c>
      <c r="L16" s="17" t="str">
        <f t="shared" ref="L16" si="101">DEC2HEX(CODE(L15),4)</f>
        <v>312B</v>
      </c>
      <c r="M16" s="17" t="str">
        <f t="shared" ref="M16" si="102">DEC2HEX(CODE(M15),4)</f>
        <v>312C</v>
      </c>
      <c r="N16" s="17" t="str">
        <f t="shared" ref="N16" si="103">DEC2HEX(CODE(N15),4)</f>
        <v>312D</v>
      </c>
      <c r="O16" s="17" t="str">
        <f t="shared" ref="O16" si="104">DEC2HEX(CODE(O15),4)</f>
        <v>312E</v>
      </c>
      <c r="P16" s="17" t="str">
        <f t="shared" ref="P16" si="105">DEC2HEX(CODE(P15),4)</f>
        <v>312F</v>
      </c>
      <c r="Q16" s="17" t="str">
        <f t="shared" ref="Q16" si="106">DEC2HEX(CODE(Q15),4)</f>
        <v>3130</v>
      </c>
      <c r="R16" s="17" t="str">
        <f t="shared" ref="R16" si="107">DEC2HEX(CODE(R15),4)</f>
        <v>3131</v>
      </c>
      <c r="S16" s="17" t="str">
        <f>DEC2HEX(CODE(S15),4)</f>
        <v>3132</v>
      </c>
    </row>
    <row r="17" spans="1:19" ht="29" x14ac:dyDescent="0.55000000000000004">
      <c r="B17" s="2" t="s">
        <v>20</v>
      </c>
      <c r="C17">
        <f>HEX2DEC(B17)</f>
        <v>12595</v>
      </c>
      <c r="D17" s="16" t="str">
        <f>CHAR($C17+D$1)</f>
        <v>嘘</v>
      </c>
      <c r="E17" s="16" t="str">
        <f t="shared" si="2"/>
        <v>唄</v>
      </c>
      <c r="F17" s="16" t="str">
        <f t="shared" si="2"/>
        <v>欝</v>
      </c>
      <c r="G17" s="16" t="str">
        <f t="shared" si="2"/>
        <v>蔚</v>
      </c>
      <c r="H17" s="16" t="str">
        <f t="shared" si="2"/>
        <v>鰻</v>
      </c>
      <c r="I17" s="16" t="str">
        <f t="shared" si="2"/>
        <v>姥</v>
      </c>
      <c r="J17" s="16" t="str">
        <f t="shared" si="2"/>
        <v>厩</v>
      </c>
      <c r="K17" s="16" t="str">
        <f t="shared" si="2"/>
        <v>浦</v>
      </c>
      <c r="L17" s="16" t="str">
        <f t="shared" si="2"/>
        <v>瓜</v>
      </c>
      <c r="M17" s="16" t="str">
        <f t="shared" si="2"/>
        <v>閏</v>
      </c>
      <c r="N17" s="16" t="str">
        <f t="shared" si="2"/>
        <v>噂</v>
      </c>
      <c r="O17" s="16" t="str">
        <f t="shared" si="2"/>
        <v>云</v>
      </c>
      <c r="P17" s="16" t="str">
        <f t="shared" si="2"/>
        <v>運</v>
      </c>
      <c r="Q17" s="16" t="str">
        <f t="shared" si="2"/>
        <v>雲</v>
      </c>
      <c r="R17" s="16" t="str">
        <f t="shared" si="2"/>
        <v>荏</v>
      </c>
      <c r="S17" s="16" t="str">
        <f t="shared" si="2"/>
        <v>餌</v>
      </c>
    </row>
    <row r="18" spans="1:19" x14ac:dyDescent="0.55000000000000004">
      <c r="A18" s="7" t="str">
        <f>DEC2HEX(C18,5)</f>
        <v>08E00</v>
      </c>
      <c r="C18">
        <f>C16+32*16</f>
        <v>36352</v>
      </c>
      <c r="D18" s="20" t="str">
        <f t="shared" ref="D18" si="108">DEC2HEX(CODE(D17),4)</f>
        <v>3133</v>
      </c>
      <c r="E18" s="20" t="str">
        <f t="shared" ref="E18" si="109">DEC2HEX(CODE(E17),4)</f>
        <v>3134</v>
      </c>
      <c r="F18" s="20" t="str">
        <f t="shared" ref="F18" si="110">DEC2HEX(CODE(F17),4)</f>
        <v>3135</v>
      </c>
      <c r="G18" s="20" t="str">
        <f t="shared" ref="G18" si="111">DEC2HEX(CODE(G17),4)</f>
        <v>3136</v>
      </c>
      <c r="H18" s="20" t="str">
        <f t="shared" ref="H18" si="112">DEC2HEX(CODE(H17),4)</f>
        <v>3137</v>
      </c>
      <c r="I18" s="20" t="str">
        <f t="shared" ref="I18" si="113">DEC2HEX(CODE(I17),4)</f>
        <v>3138</v>
      </c>
      <c r="J18" s="20" t="str">
        <f t="shared" ref="J18" si="114">DEC2HEX(CODE(J17),4)</f>
        <v>3139</v>
      </c>
      <c r="K18" s="20" t="str">
        <f t="shared" ref="K18" si="115">DEC2HEX(CODE(K17),4)</f>
        <v>313A</v>
      </c>
      <c r="L18" s="20" t="str">
        <f t="shared" ref="L18" si="116">DEC2HEX(CODE(L17),4)</f>
        <v>313B</v>
      </c>
      <c r="M18" s="20" t="str">
        <f t="shared" ref="M18" si="117">DEC2HEX(CODE(M17),4)</f>
        <v>313C</v>
      </c>
      <c r="N18" s="20" t="str">
        <f t="shared" ref="N18" si="118">DEC2HEX(CODE(N17),4)</f>
        <v>313D</v>
      </c>
      <c r="O18" s="20" t="str">
        <f t="shared" ref="O18" si="119">DEC2HEX(CODE(O17),4)</f>
        <v>313E</v>
      </c>
      <c r="P18" s="20" t="str">
        <f t="shared" ref="P18" si="120">DEC2HEX(CODE(P17),4)</f>
        <v>313F</v>
      </c>
      <c r="Q18" s="20" t="str">
        <f t="shared" ref="Q18" si="121">DEC2HEX(CODE(Q17),4)</f>
        <v>3140</v>
      </c>
      <c r="R18" s="20" t="str">
        <f t="shared" ref="R18" si="122">DEC2HEX(CODE(R17),4)</f>
        <v>3141</v>
      </c>
      <c r="S18" s="20" t="str">
        <f>DEC2HEX(CODE(S17),4)</f>
        <v>3142</v>
      </c>
    </row>
    <row r="19" spans="1:19" x14ac:dyDescent="0.55000000000000004">
      <c r="D19" s="5" t="str">
        <f>DEC2HEX(D$1*32,3)</f>
        <v>000</v>
      </c>
      <c r="E19" s="5" t="str">
        <f t="shared" ref="E19:S19" si="123">DEC2HEX(E$1*32,3)</f>
        <v>020</v>
      </c>
      <c r="F19" s="5" t="str">
        <f t="shared" si="123"/>
        <v>040</v>
      </c>
      <c r="G19" s="5" t="str">
        <f t="shared" si="123"/>
        <v>060</v>
      </c>
      <c r="H19" s="5" t="str">
        <f t="shared" si="123"/>
        <v>080</v>
      </c>
      <c r="I19" s="5" t="str">
        <f t="shared" si="123"/>
        <v>0A0</v>
      </c>
      <c r="J19" s="5" t="str">
        <f t="shared" si="123"/>
        <v>0C0</v>
      </c>
      <c r="K19" s="5" t="str">
        <f t="shared" si="123"/>
        <v>0E0</v>
      </c>
      <c r="L19" s="5" t="str">
        <f t="shared" si="123"/>
        <v>100</v>
      </c>
      <c r="M19" s="5" t="str">
        <f t="shared" si="123"/>
        <v>120</v>
      </c>
      <c r="N19" s="5" t="str">
        <f t="shared" si="123"/>
        <v>140</v>
      </c>
      <c r="O19" s="5" t="str">
        <f t="shared" si="123"/>
        <v>160</v>
      </c>
      <c r="P19" s="5" t="str">
        <f t="shared" si="123"/>
        <v>180</v>
      </c>
      <c r="Q19" s="5" t="str">
        <f t="shared" si="123"/>
        <v>1A0</v>
      </c>
      <c r="R19" s="5" t="str">
        <f t="shared" si="123"/>
        <v>1C0</v>
      </c>
      <c r="S19" s="5" t="str">
        <f t="shared" si="123"/>
        <v>1E0</v>
      </c>
    </row>
    <row r="20" spans="1:19" ht="29" x14ac:dyDescent="0.55000000000000004">
      <c r="B20" s="2" t="s">
        <v>21</v>
      </c>
      <c r="C20">
        <f>HEX2DEC(B20)</f>
        <v>12611</v>
      </c>
      <c r="D20" s="16" t="str">
        <f>CHAR($C20+D$1)</f>
        <v>叡</v>
      </c>
      <c r="E20" s="16" t="str">
        <f t="shared" ref="E20:S30" si="124">CHAR($C20+E$1)</f>
        <v>営</v>
      </c>
      <c r="F20" s="16" t="str">
        <f t="shared" si="124"/>
        <v>嬰</v>
      </c>
      <c r="G20" s="16" t="str">
        <f t="shared" si="124"/>
        <v>影</v>
      </c>
      <c r="H20" s="16" t="str">
        <f t="shared" si="124"/>
        <v>映</v>
      </c>
      <c r="I20" s="16" t="str">
        <f t="shared" si="124"/>
        <v>曳</v>
      </c>
      <c r="J20" s="16" t="str">
        <f t="shared" si="124"/>
        <v>栄</v>
      </c>
      <c r="K20" s="16" t="str">
        <f t="shared" si="124"/>
        <v>永</v>
      </c>
      <c r="L20" s="16" t="str">
        <f t="shared" si="124"/>
        <v>泳</v>
      </c>
      <c r="M20" s="16" t="str">
        <f t="shared" si="124"/>
        <v>洩</v>
      </c>
      <c r="N20" s="16" t="str">
        <f t="shared" si="124"/>
        <v>瑛</v>
      </c>
      <c r="O20" s="16" t="str">
        <f t="shared" si="124"/>
        <v>盈</v>
      </c>
      <c r="P20" s="16" t="str">
        <f t="shared" si="124"/>
        <v>穎</v>
      </c>
      <c r="Q20" s="16" t="str">
        <f t="shared" si="124"/>
        <v>頴</v>
      </c>
      <c r="R20" s="16" t="str">
        <f t="shared" si="124"/>
        <v>英</v>
      </c>
      <c r="S20" s="16" t="str">
        <f t="shared" si="124"/>
        <v>衛</v>
      </c>
    </row>
    <row r="21" spans="1:19" x14ac:dyDescent="0.55000000000000004">
      <c r="A21" s="7" t="str">
        <f>DEC2HEX(C21,5)</f>
        <v>09000</v>
      </c>
      <c r="C21">
        <f>C18+32*16</f>
        <v>36864</v>
      </c>
      <c r="D21" s="17" t="str">
        <f t="shared" ref="D21" si="125">DEC2HEX(CODE(D20),4)</f>
        <v>3143</v>
      </c>
      <c r="E21" s="17" t="str">
        <f t="shared" ref="E21" si="126">DEC2HEX(CODE(E20),4)</f>
        <v>3144</v>
      </c>
      <c r="F21" s="17" t="str">
        <f t="shared" ref="F21" si="127">DEC2HEX(CODE(F20),4)</f>
        <v>3145</v>
      </c>
      <c r="G21" s="17" t="str">
        <f t="shared" ref="G21" si="128">DEC2HEX(CODE(G20),4)</f>
        <v>3146</v>
      </c>
      <c r="H21" s="17" t="str">
        <f t="shared" ref="H21" si="129">DEC2HEX(CODE(H20),4)</f>
        <v>3147</v>
      </c>
      <c r="I21" s="17" t="str">
        <f t="shared" ref="I21" si="130">DEC2HEX(CODE(I20),4)</f>
        <v>3148</v>
      </c>
      <c r="J21" s="17" t="str">
        <f t="shared" ref="J21" si="131">DEC2HEX(CODE(J20),4)</f>
        <v>3149</v>
      </c>
      <c r="K21" s="17" t="str">
        <f t="shared" ref="K21" si="132">DEC2HEX(CODE(K20),4)</f>
        <v>314A</v>
      </c>
      <c r="L21" s="17" t="str">
        <f t="shared" ref="L21" si="133">DEC2HEX(CODE(L20),4)</f>
        <v>314B</v>
      </c>
      <c r="M21" s="17" t="str">
        <f t="shared" ref="M21" si="134">DEC2HEX(CODE(M20),4)</f>
        <v>314C</v>
      </c>
      <c r="N21" s="17" t="str">
        <f t="shared" ref="N21" si="135">DEC2HEX(CODE(N20),4)</f>
        <v>314D</v>
      </c>
      <c r="O21" s="17" t="str">
        <f t="shared" ref="O21" si="136">DEC2HEX(CODE(O20),4)</f>
        <v>314E</v>
      </c>
      <c r="P21" s="17" t="str">
        <f t="shared" ref="P21" si="137">DEC2HEX(CODE(P20),4)</f>
        <v>314F</v>
      </c>
      <c r="Q21" s="17" t="str">
        <f t="shared" ref="Q21" si="138">DEC2HEX(CODE(Q20),4)</f>
        <v>3150</v>
      </c>
      <c r="R21" s="17" t="str">
        <f t="shared" ref="R21" si="139">DEC2HEX(CODE(R20),4)</f>
        <v>3151</v>
      </c>
      <c r="S21" s="17" t="str">
        <f>DEC2HEX(CODE(S20),4)</f>
        <v>3152</v>
      </c>
    </row>
    <row r="22" spans="1:19" ht="29" x14ac:dyDescent="0.55000000000000004">
      <c r="B22" s="2" t="s">
        <v>22</v>
      </c>
      <c r="C22">
        <f>HEX2DEC(B22)</f>
        <v>12627</v>
      </c>
      <c r="D22" s="16" t="str">
        <f>CHAR($C22+D$1)</f>
        <v>詠</v>
      </c>
      <c r="E22" s="16" t="str">
        <f t="shared" si="124"/>
        <v>鋭</v>
      </c>
      <c r="F22" s="16" t="str">
        <f t="shared" si="124"/>
        <v>液</v>
      </c>
      <c r="G22" s="16" t="str">
        <f t="shared" si="124"/>
        <v>疫</v>
      </c>
      <c r="H22" s="16" t="str">
        <f t="shared" si="124"/>
        <v>益</v>
      </c>
      <c r="I22" s="16" t="str">
        <f t="shared" si="124"/>
        <v>駅</v>
      </c>
      <c r="J22" s="16" t="str">
        <f t="shared" si="124"/>
        <v>悦</v>
      </c>
      <c r="K22" s="16" t="str">
        <f t="shared" si="124"/>
        <v>謁</v>
      </c>
      <c r="L22" s="16" t="str">
        <f t="shared" si="124"/>
        <v>越</v>
      </c>
      <c r="M22" s="16" t="str">
        <f t="shared" si="124"/>
        <v>閲</v>
      </c>
      <c r="N22" s="16" t="str">
        <f t="shared" si="124"/>
        <v>榎</v>
      </c>
      <c r="O22" s="16" t="str">
        <f t="shared" si="124"/>
        <v>厭</v>
      </c>
      <c r="P22" s="16" t="str">
        <f t="shared" si="124"/>
        <v>円</v>
      </c>
      <c r="Q22" s="16" t="str">
        <f t="shared" si="124"/>
        <v>園</v>
      </c>
      <c r="R22" s="16" t="str">
        <f t="shared" si="124"/>
        <v>堰</v>
      </c>
      <c r="S22" s="16" t="str">
        <f t="shared" si="124"/>
        <v>奄</v>
      </c>
    </row>
    <row r="23" spans="1:19" x14ac:dyDescent="0.55000000000000004">
      <c r="A23" s="7" t="str">
        <f>DEC2HEX(C23,5)</f>
        <v>09200</v>
      </c>
      <c r="C23">
        <f>C21+32*16</f>
        <v>37376</v>
      </c>
      <c r="D23" s="17" t="str">
        <f t="shared" ref="D23" si="140">DEC2HEX(CODE(D22),4)</f>
        <v>3153</v>
      </c>
      <c r="E23" s="17" t="str">
        <f t="shared" ref="E23" si="141">DEC2HEX(CODE(E22),4)</f>
        <v>3154</v>
      </c>
      <c r="F23" s="17" t="str">
        <f t="shared" ref="F23" si="142">DEC2HEX(CODE(F22),4)</f>
        <v>3155</v>
      </c>
      <c r="G23" s="17" t="str">
        <f t="shared" ref="G23" si="143">DEC2HEX(CODE(G22),4)</f>
        <v>3156</v>
      </c>
      <c r="H23" s="17" t="str">
        <f t="shared" ref="H23" si="144">DEC2HEX(CODE(H22),4)</f>
        <v>3157</v>
      </c>
      <c r="I23" s="17" t="str">
        <f t="shared" ref="I23" si="145">DEC2HEX(CODE(I22),4)</f>
        <v>3158</v>
      </c>
      <c r="J23" s="17" t="str">
        <f t="shared" ref="J23" si="146">DEC2HEX(CODE(J22),4)</f>
        <v>3159</v>
      </c>
      <c r="K23" s="17" t="str">
        <f t="shared" ref="K23" si="147">DEC2HEX(CODE(K22),4)</f>
        <v>315A</v>
      </c>
      <c r="L23" s="17" t="str">
        <f t="shared" ref="L23" si="148">DEC2HEX(CODE(L22),4)</f>
        <v>315B</v>
      </c>
      <c r="M23" s="17" t="str">
        <f t="shared" ref="M23" si="149">DEC2HEX(CODE(M22),4)</f>
        <v>315C</v>
      </c>
      <c r="N23" s="17" t="str">
        <f t="shared" ref="N23" si="150">DEC2HEX(CODE(N22),4)</f>
        <v>315D</v>
      </c>
      <c r="O23" s="17" t="str">
        <f t="shared" ref="O23" si="151">DEC2HEX(CODE(O22),4)</f>
        <v>315E</v>
      </c>
      <c r="P23" s="17" t="str">
        <f t="shared" ref="P23" si="152">DEC2HEX(CODE(P22),4)</f>
        <v>315F</v>
      </c>
      <c r="Q23" s="17" t="str">
        <f t="shared" ref="Q23" si="153">DEC2HEX(CODE(Q22),4)</f>
        <v>3160</v>
      </c>
      <c r="R23" s="17" t="str">
        <f t="shared" ref="R23" si="154">DEC2HEX(CODE(R22),4)</f>
        <v>3161</v>
      </c>
      <c r="S23" s="17" t="str">
        <f>DEC2HEX(CODE(S22),4)</f>
        <v>3162</v>
      </c>
    </row>
    <row r="24" spans="1:19" ht="29" x14ac:dyDescent="0.55000000000000004">
      <c r="B24" s="2" t="s">
        <v>23</v>
      </c>
      <c r="C24">
        <f>HEX2DEC(B24)</f>
        <v>12643</v>
      </c>
      <c r="D24" s="16" t="str">
        <f>CHAR($C24+D$1)</f>
        <v>宴</v>
      </c>
      <c r="E24" s="16" t="str">
        <f t="shared" si="124"/>
        <v>延</v>
      </c>
      <c r="F24" s="16" t="str">
        <f t="shared" si="124"/>
        <v>怨</v>
      </c>
      <c r="G24" s="16" t="str">
        <f t="shared" si="124"/>
        <v>掩</v>
      </c>
      <c r="H24" s="16" t="str">
        <f t="shared" si="124"/>
        <v>援</v>
      </c>
      <c r="I24" s="16" t="str">
        <f t="shared" si="124"/>
        <v>沿</v>
      </c>
      <c r="J24" s="16" t="str">
        <f t="shared" si="124"/>
        <v>演</v>
      </c>
      <c r="K24" s="16" t="str">
        <f t="shared" si="124"/>
        <v>炎</v>
      </c>
      <c r="L24" s="16" t="str">
        <f t="shared" si="124"/>
        <v>焔</v>
      </c>
      <c r="M24" s="16" t="str">
        <f t="shared" si="124"/>
        <v>煙</v>
      </c>
      <c r="N24" s="16" t="str">
        <f t="shared" si="124"/>
        <v>燕</v>
      </c>
      <c r="O24" s="16" t="str">
        <f t="shared" si="124"/>
        <v>猿</v>
      </c>
      <c r="P24" s="16" t="str">
        <f t="shared" si="124"/>
        <v>縁</v>
      </c>
      <c r="Q24" s="16" t="str">
        <f t="shared" si="124"/>
        <v>艶</v>
      </c>
      <c r="R24" s="16" t="str">
        <f t="shared" si="124"/>
        <v>苑</v>
      </c>
      <c r="S24" s="16" t="str">
        <f t="shared" si="124"/>
        <v>薗</v>
      </c>
    </row>
    <row r="25" spans="1:19" x14ac:dyDescent="0.55000000000000004">
      <c r="A25" s="7" t="str">
        <f>DEC2HEX(C25,5)</f>
        <v>09400</v>
      </c>
      <c r="C25">
        <f>C23+32*16</f>
        <v>37888</v>
      </c>
      <c r="D25" s="17" t="str">
        <f t="shared" ref="D25" si="155">DEC2HEX(CODE(D24),4)</f>
        <v>3163</v>
      </c>
      <c r="E25" s="17" t="str">
        <f t="shared" ref="E25" si="156">DEC2HEX(CODE(E24),4)</f>
        <v>3164</v>
      </c>
      <c r="F25" s="17" t="str">
        <f t="shared" ref="F25" si="157">DEC2HEX(CODE(F24),4)</f>
        <v>3165</v>
      </c>
      <c r="G25" s="17" t="str">
        <f t="shared" ref="G25" si="158">DEC2HEX(CODE(G24),4)</f>
        <v>3166</v>
      </c>
      <c r="H25" s="17" t="str">
        <f t="shared" ref="H25" si="159">DEC2HEX(CODE(H24),4)</f>
        <v>3167</v>
      </c>
      <c r="I25" s="17" t="str">
        <f t="shared" ref="I25" si="160">DEC2HEX(CODE(I24),4)</f>
        <v>3168</v>
      </c>
      <c r="J25" s="17" t="str">
        <f t="shared" ref="J25" si="161">DEC2HEX(CODE(J24),4)</f>
        <v>3169</v>
      </c>
      <c r="K25" s="17" t="str">
        <f t="shared" ref="K25" si="162">DEC2HEX(CODE(K24),4)</f>
        <v>316A</v>
      </c>
      <c r="L25" s="17" t="str">
        <f t="shared" ref="L25" si="163">DEC2HEX(CODE(L24),4)</f>
        <v>316B</v>
      </c>
      <c r="M25" s="17" t="str">
        <f t="shared" ref="M25" si="164">DEC2HEX(CODE(M24),4)</f>
        <v>316C</v>
      </c>
      <c r="N25" s="17" t="str">
        <f t="shared" ref="N25" si="165">DEC2HEX(CODE(N24),4)</f>
        <v>316D</v>
      </c>
      <c r="O25" s="17" t="str">
        <f t="shared" ref="O25" si="166">DEC2HEX(CODE(O24),4)</f>
        <v>316E</v>
      </c>
      <c r="P25" s="17" t="str">
        <f t="shared" ref="P25" si="167">DEC2HEX(CODE(P24),4)</f>
        <v>316F</v>
      </c>
      <c r="Q25" s="17" t="str">
        <f t="shared" ref="Q25" si="168">DEC2HEX(CODE(Q24),4)</f>
        <v>3170</v>
      </c>
      <c r="R25" s="17" t="str">
        <f t="shared" ref="R25" si="169">DEC2HEX(CODE(R24),4)</f>
        <v>3171</v>
      </c>
      <c r="S25" s="17" t="str">
        <f>DEC2HEX(CODE(S24),4)</f>
        <v>3172</v>
      </c>
    </row>
    <row r="26" spans="1:19" ht="29" x14ac:dyDescent="0.55000000000000004">
      <c r="B26" s="2" t="s">
        <v>24</v>
      </c>
      <c r="C26">
        <f>HEX2DEC(B26)</f>
        <v>12659</v>
      </c>
      <c r="D26" s="16" t="str">
        <f>CHAR($C26+D$1)</f>
        <v>遠</v>
      </c>
      <c r="E26" s="16" t="str">
        <f t="shared" si="124"/>
        <v>鉛</v>
      </c>
      <c r="F26" s="16" t="str">
        <f t="shared" si="124"/>
        <v>鴛</v>
      </c>
      <c r="G26" s="16" t="str">
        <f t="shared" si="124"/>
        <v>塩</v>
      </c>
      <c r="H26" s="16" t="str">
        <f t="shared" si="124"/>
        <v>於</v>
      </c>
      <c r="I26" s="16" t="str">
        <f t="shared" si="124"/>
        <v>汚</v>
      </c>
      <c r="J26" s="16" t="str">
        <f t="shared" si="124"/>
        <v>甥</v>
      </c>
      <c r="K26" s="16" t="str">
        <f t="shared" si="124"/>
        <v>凹</v>
      </c>
      <c r="L26" s="16" t="str">
        <f t="shared" si="124"/>
        <v>央</v>
      </c>
      <c r="M26" s="16" t="str">
        <f t="shared" si="124"/>
        <v>奥</v>
      </c>
      <c r="N26" s="16" t="str">
        <f t="shared" si="124"/>
        <v>往</v>
      </c>
      <c r="O26" s="16" t="str">
        <f t="shared" si="124"/>
        <v>応</v>
      </c>
      <c r="P26" s="45" t="str">
        <f>CHAR(C28-4)</f>
        <v>押</v>
      </c>
      <c r="Q26" s="23" t="str">
        <f>CHAR(C28-3)</f>
        <v>旺</v>
      </c>
      <c r="R26" s="23" t="str">
        <f>CHAR(C28-2)</f>
        <v>横</v>
      </c>
      <c r="S26" s="23" t="str">
        <f>CHAR(C28-1)</f>
        <v>欧</v>
      </c>
    </row>
    <row r="27" spans="1:19" x14ac:dyDescent="0.55000000000000004">
      <c r="A27" s="7" t="str">
        <f>DEC2HEX(C27,5)</f>
        <v>09600</v>
      </c>
      <c r="C27">
        <f>C25+32*16</f>
        <v>38400</v>
      </c>
      <c r="D27" s="17" t="str">
        <f t="shared" ref="D27" si="170">DEC2HEX(CODE(D26),4)</f>
        <v>3173</v>
      </c>
      <c r="E27" s="17" t="str">
        <f t="shared" ref="E27" si="171">DEC2HEX(CODE(E26),4)</f>
        <v>3174</v>
      </c>
      <c r="F27" s="17" t="str">
        <f t="shared" ref="F27" si="172">DEC2HEX(CODE(F26),4)</f>
        <v>3175</v>
      </c>
      <c r="G27" s="17" t="str">
        <f t="shared" ref="G27" si="173">DEC2HEX(CODE(G26),4)</f>
        <v>3176</v>
      </c>
      <c r="H27" s="17" t="str">
        <f t="shared" ref="H27" si="174">DEC2HEX(CODE(H26),4)</f>
        <v>3177</v>
      </c>
      <c r="I27" s="17" t="str">
        <f t="shared" ref="I27" si="175">DEC2HEX(CODE(I26),4)</f>
        <v>3178</v>
      </c>
      <c r="J27" s="17" t="str">
        <f t="shared" ref="J27" si="176">DEC2HEX(CODE(J26),4)</f>
        <v>3179</v>
      </c>
      <c r="K27" s="17" t="str">
        <f t="shared" ref="K27" si="177">DEC2HEX(CODE(K26),4)</f>
        <v>317A</v>
      </c>
      <c r="L27" s="17" t="str">
        <f t="shared" ref="L27" si="178">DEC2HEX(CODE(L26),4)</f>
        <v>317B</v>
      </c>
      <c r="M27" s="17" t="str">
        <f t="shared" ref="M27" si="179">DEC2HEX(CODE(M26),4)</f>
        <v>317C</v>
      </c>
      <c r="N27" s="17" t="str">
        <f t="shared" ref="N27" si="180">DEC2HEX(CODE(N26),4)</f>
        <v>317D</v>
      </c>
      <c r="O27" s="17" t="str">
        <f t="shared" ref="O27" si="181">DEC2HEX(CODE(O26),4)</f>
        <v>317E</v>
      </c>
      <c r="P27" s="49" t="str">
        <f t="shared" ref="P27" si="182">DEC2HEX(CODE(P26),4)</f>
        <v>3221</v>
      </c>
      <c r="Q27" s="22" t="str">
        <f t="shared" ref="Q27" si="183">DEC2HEX(CODE(Q26),4)</f>
        <v>3222</v>
      </c>
      <c r="R27" s="22" t="str">
        <f t="shared" ref="R27" si="184">DEC2HEX(CODE(R26),4)</f>
        <v>3223</v>
      </c>
      <c r="S27" s="22" t="str">
        <f>DEC2HEX(CODE(S26),4)</f>
        <v>3224</v>
      </c>
    </row>
    <row r="28" spans="1:19" ht="29" x14ac:dyDescent="0.55000000000000004">
      <c r="B28" s="2" t="s">
        <v>25</v>
      </c>
      <c r="C28">
        <f>HEX2DEC(B28)</f>
        <v>12837</v>
      </c>
      <c r="D28" s="16" t="str">
        <f>CHAR($C28+D$1)</f>
        <v>殴</v>
      </c>
      <c r="E28" s="16" t="str">
        <f t="shared" si="124"/>
        <v>王</v>
      </c>
      <c r="F28" s="16" t="str">
        <f t="shared" si="124"/>
        <v>翁</v>
      </c>
      <c r="G28" s="16" t="str">
        <f t="shared" si="124"/>
        <v>襖</v>
      </c>
      <c r="H28" s="16" t="str">
        <f t="shared" si="124"/>
        <v>鴬</v>
      </c>
      <c r="I28" s="16" t="str">
        <f t="shared" si="124"/>
        <v>鴎</v>
      </c>
      <c r="J28" s="16" t="str">
        <f t="shared" si="124"/>
        <v>黄</v>
      </c>
      <c r="K28" s="16" t="str">
        <f t="shared" si="124"/>
        <v>岡</v>
      </c>
      <c r="L28" s="16" t="str">
        <f t="shared" si="124"/>
        <v>沖</v>
      </c>
      <c r="M28" s="16" t="str">
        <f t="shared" si="124"/>
        <v>荻</v>
      </c>
      <c r="N28" s="16" t="str">
        <f t="shared" si="124"/>
        <v>億</v>
      </c>
      <c r="O28" s="16" t="str">
        <f t="shared" si="124"/>
        <v>屋</v>
      </c>
      <c r="P28" s="16" t="str">
        <f t="shared" si="124"/>
        <v>憶</v>
      </c>
      <c r="Q28" s="16" t="str">
        <f t="shared" si="124"/>
        <v>臆</v>
      </c>
      <c r="R28" s="16" t="str">
        <f t="shared" si="124"/>
        <v>桶</v>
      </c>
      <c r="S28" s="16" t="str">
        <f t="shared" si="124"/>
        <v>牡</v>
      </c>
    </row>
    <row r="29" spans="1:19" x14ac:dyDescent="0.55000000000000004">
      <c r="A29" s="7" t="str">
        <f>DEC2HEX(C29,5)</f>
        <v>09800</v>
      </c>
      <c r="C29">
        <f>C27+32*16</f>
        <v>38912</v>
      </c>
      <c r="D29" s="17" t="str">
        <f t="shared" ref="D29" si="185">DEC2HEX(CODE(D28),4)</f>
        <v>3225</v>
      </c>
      <c r="E29" s="17" t="str">
        <f t="shared" ref="E29" si="186">DEC2HEX(CODE(E28),4)</f>
        <v>3226</v>
      </c>
      <c r="F29" s="17" t="str">
        <f t="shared" ref="F29" si="187">DEC2HEX(CODE(F28),4)</f>
        <v>3227</v>
      </c>
      <c r="G29" s="17" t="str">
        <f t="shared" ref="G29" si="188">DEC2HEX(CODE(G28),4)</f>
        <v>3228</v>
      </c>
      <c r="H29" s="17" t="str">
        <f t="shared" ref="H29" si="189">DEC2HEX(CODE(H28),4)</f>
        <v>3229</v>
      </c>
      <c r="I29" s="17" t="str">
        <f t="shared" ref="I29" si="190">DEC2HEX(CODE(I28),4)</f>
        <v>322A</v>
      </c>
      <c r="J29" s="17" t="str">
        <f t="shared" ref="J29" si="191">DEC2HEX(CODE(J28),4)</f>
        <v>322B</v>
      </c>
      <c r="K29" s="17" t="str">
        <f t="shared" ref="K29" si="192">DEC2HEX(CODE(K28),4)</f>
        <v>322C</v>
      </c>
      <c r="L29" s="17" t="str">
        <f t="shared" ref="L29" si="193">DEC2HEX(CODE(L28),4)</f>
        <v>322D</v>
      </c>
      <c r="M29" s="17" t="str">
        <f t="shared" ref="M29" si="194">DEC2HEX(CODE(M28),4)</f>
        <v>322E</v>
      </c>
      <c r="N29" s="17" t="str">
        <f t="shared" ref="N29" si="195">DEC2HEX(CODE(N28),4)</f>
        <v>322F</v>
      </c>
      <c r="O29" s="17" t="str">
        <f t="shared" ref="O29" si="196">DEC2HEX(CODE(O28),4)</f>
        <v>3230</v>
      </c>
      <c r="P29" s="17" t="str">
        <f t="shared" ref="P29" si="197">DEC2HEX(CODE(P28),4)</f>
        <v>3231</v>
      </c>
      <c r="Q29" s="17" t="str">
        <f t="shared" ref="Q29" si="198">DEC2HEX(CODE(Q28),4)</f>
        <v>3232</v>
      </c>
      <c r="R29" s="17" t="str">
        <f t="shared" ref="R29" si="199">DEC2HEX(CODE(R28),4)</f>
        <v>3233</v>
      </c>
      <c r="S29" s="17" t="str">
        <f>DEC2HEX(CODE(S28),4)</f>
        <v>3234</v>
      </c>
    </row>
    <row r="30" spans="1:19" ht="29" x14ac:dyDescent="0.55000000000000004">
      <c r="B30" s="2" t="s">
        <v>26</v>
      </c>
      <c r="C30">
        <f>HEX2DEC(B30)</f>
        <v>12853</v>
      </c>
      <c r="D30" s="16" t="str">
        <f>CHAR($C30+D$1)</f>
        <v>乙</v>
      </c>
      <c r="E30" s="16" t="str">
        <f t="shared" si="124"/>
        <v>俺</v>
      </c>
      <c r="F30" s="16" t="str">
        <f t="shared" si="124"/>
        <v>卸</v>
      </c>
      <c r="G30" s="16" t="str">
        <f t="shared" si="124"/>
        <v>恩</v>
      </c>
      <c r="H30" s="16" t="str">
        <f t="shared" si="124"/>
        <v>温</v>
      </c>
      <c r="I30" s="16" t="str">
        <f t="shared" si="124"/>
        <v>穏</v>
      </c>
      <c r="J30" s="16" t="str">
        <f t="shared" si="124"/>
        <v>音</v>
      </c>
      <c r="K30" s="16" t="str">
        <f t="shared" si="124"/>
        <v>下</v>
      </c>
      <c r="L30" s="16" t="str">
        <f t="shared" si="124"/>
        <v>化</v>
      </c>
      <c r="M30" s="16" t="str">
        <f t="shared" si="124"/>
        <v>仮</v>
      </c>
      <c r="N30" s="16" t="str">
        <f t="shared" si="124"/>
        <v>何</v>
      </c>
      <c r="O30" s="16" t="str">
        <f t="shared" si="124"/>
        <v>伽</v>
      </c>
      <c r="P30" s="16" t="str">
        <f t="shared" si="124"/>
        <v>価</v>
      </c>
      <c r="Q30" s="16" t="str">
        <f t="shared" si="124"/>
        <v>佳</v>
      </c>
      <c r="R30" s="16" t="str">
        <f t="shared" si="124"/>
        <v>加</v>
      </c>
      <c r="S30" s="16" t="str">
        <f t="shared" si="124"/>
        <v>可</v>
      </c>
    </row>
    <row r="31" spans="1:19" x14ac:dyDescent="0.55000000000000004">
      <c r="A31" s="7" t="str">
        <f>DEC2HEX(C31,5)</f>
        <v>09A00</v>
      </c>
      <c r="C31">
        <f>C29+32*16</f>
        <v>39424</v>
      </c>
      <c r="D31" s="17" t="str">
        <f t="shared" ref="D31" si="200">DEC2HEX(CODE(D30),4)</f>
        <v>3235</v>
      </c>
      <c r="E31" s="17" t="str">
        <f t="shared" ref="E31" si="201">DEC2HEX(CODE(E30),4)</f>
        <v>3236</v>
      </c>
      <c r="F31" s="17" t="str">
        <f t="shared" ref="F31" si="202">DEC2HEX(CODE(F30),4)</f>
        <v>3237</v>
      </c>
      <c r="G31" s="17" t="str">
        <f t="shared" ref="G31" si="203">DEC2HEX(CODE(G30),4)</f>
        <v>3238</v>
      </c>
      <c r="H31" s="17" t="str">
        <f t="shared" ref="H31" si="204">DEC2HEX(CODE(H30),4)</f>
        <v>3239</v>
      </c>
      <c r="I31" s="17" t="str">
        <f t="shared" ref="I31" si="205">DEC2HEX(CODE(I30),4)</f>
        <v>323A</v>
      </c>
      <c r="J31" s="17" t="str">
        <f t="shared" ref="J31" si="206">DEC2HEX(CODE(J30),4)</f>
        <v>323B</v>
      </c>
      <c r="K31" s="17" t="str">
        <f t="shared" ref="K31" si="207">DEC2HEX(CODE(K30),4)</f>
        <v>323C</v>
      </c>
      <c r="L31" s="17" t="str">
        <f t="shared" ref="L31" si="208">DEC2HEX(CODE(L30),4)</f>
        <v>323D</v>
      </c>
      <c r="M31" s="17" t="str">
        <f t="shared" ref="M31" si="209">DEC2HEX(CODE(M30),4)</f>
        <v>323E</v>
      </c>
      <c r="N31" s="17" t="str">
        <f t="shared" ref="N31" si="210">DEC2HEX(CODE(N30),4)</f>
        <v>323F</v>
      </c>
      <c r="O31" s="17" t="str">
        <f t="shared" ref="O31" si="211">DEC2HEX(CODE(O30),4)</f>
        <v>3240</v>
      </c>
      <c r="P31" s="17" t="str">
        <f t="shared" ref="P31" si="212">DEC2HEX(CODE(P30),4)</f>
        <v>3241</v>
      </c>
      <c r="Q31" s="17" t="str">
        <f t="shared" ref="Q31" si="213">DEC2HEX(CODE(Q30),4)</f>
        <v>3242</v>
      </c>
      <c r="R31" s="17" t="str">
        <f t="shared" ref="R31" si="214">DEC2HEX(CODE(R30),4)</f>
        <v>3243</v>
      </c>
      <c r="S31" s="17" t="str">
        <f>DEC2HEX(CODE(S30),4)</f>
        <v>3244</v>
      </c>
    </row>
    <row r="32" spans="1:19" ht="29" x14ac:dyDescent="0.55000000000000004">
      <c r="B32" s="2" t="s">
        <v>27</v>
      </c>
      <c r="C32">
        <f>HEX2DEC(B32)</f>
        <v>12869</v>
      </c>
      <c r="D32" s="16" t="str">
        <f>CHAR($C32+D$1)</f>
        <v>嘉</v>
      </c>
      <c r="E32" s="16" t="str">
        <f t="shared" ref="E32:S34" si="215">CHAR($C32+E$1)</f>
        <v>夏</v>
      </c>
      <c r="F32" s="16" t="str">
        <f t="shared" si="215"/>
        <v>嫁</v>
      </c>
      <c r="G32" s="16" t="str">
        <f t="shared" si="215"/>
        <v>家</v>
      </c>
      <c r="H32" s="16" t="str">
        <f t="shared" si="215"/>
        <v>寡</v>
      </c>
      <c r="I32" s="16" t="str">
        <f t="shared" si="215"/>
        <v>科</v>
      </c>
      <c r="J32" s="16" t="str">
        <f t="shared" si="215"/>
        <v>暇</v>
      </c>
      <c r="K32" s="16" t="str">
        <f t="shared" si="215"/>
        <v>果</v>
      </c>
      <c r="L32" s="16" t="str">
        <f t="shared" si="215"/>
        <v>架</v>
      </c>
      <c r="M32" s="16" t="str">
        <f t="shared" si="215"/>
        <v>歌</v>
      </c>
      <c r="N32" s="16" t="str">
        <f t="shared" si="215"/>
        <v>河</v>
      </c>
      <c r="O32" s="16" t="str">
        <f t="shared" si="215"/>
        <v>火</v>
      </c>
      <c r="P32" s="16" t="str">
        <f t="shared" si="215"/>
        <v>珂</v>
      </c>
      <c r="Q32" s="16" t="str">
        <f t="shared" si="215"/>
        <v>禍</v>
      </c>
      <c r="R32" s="16" t="str">
        <f t="shared" si="215"/>
        <v>禾</v>
      </c>
      <c r="S32" s="16" t="str">
        <f t="shared" si="215"/>
        <v>稼</v>
      </c>
    </row>
    <row r="33" spans="1:19" x14ac:dyDescent="0.55000000000000004">
      <c r="A33" s="7" t="str">
        <f>DEC2HEX(C33,5)</f>
        <v>09C00</v>
      </c>
      <c r="C33">
        <f>C31+32*16</f>
        <v>39936</v>
      </c>
      <c r="D33" s="17" t="str">
        <f t="shared" ref="D33" si="216">DEC2HEX(CODE(D32),4)</f>
        <v>3245</v>
      </c>
      <c r="E33" s="17" t="str">
        <f t="shared" ref="E33" si="217">DEC2HEX(CODE(E32),4)</f>
        <v>3246</v>
      </c>
      <c r="F33" s="17" t="str">
        <f t="shared" ref="F33" si="218">DEC2HEX(CODE(F32),4)</f>
        <v>3247</v>
      </c>
      <c r="G33" s="17" t="str">
        <f t="shared" ref="G33" si="219">DEC2HEX(CODE(G32),4)</f>
        <v>3248</v>
      </c>
      <c r="H33" s="17" t="str">
        <f t="shared" ref="H33" si="220">DEC2HEX(CODE(H32),4)</f>
        <v>3249</v>
      </c>
      <c r="I33" s="17" t="str">
        <f t="shared" ref="I33" si="221">DEC2HEX(CODE(I32),4)</f>
        <v>324A</v>
      </c>
      <c r="J33" s="17" t="str">
        <f t="shared" ref="J33" si="222">DEC2HEX(CODE(J32),4)</f>
        <v>324B</v>
      </c>
      <c r="K33" s="17" t="str">
        <f t="shared" ref="K33" si="223">DEC2HEX(CODE(K32),4)</f>
        <v>324C</v>
      </c>
      <c r="L33" s="17" t="str">
        <f t="shared" ref="L33" si="224">DEC2HEX(CODE(L32),4)</f>
        <v>324D</v>
      </c>
      <c r="M33" s="17" t="str">
        <f t="shared" ref="M33" si="225">DEC2HEX(CODE(M32),4)</f>
        <v>324E</v>
      </c>
      <c r="N33" s="17" t="str">
        <f t="shared" ref="N33" si="226">DEC2HEX(CODE(N32),4)</f>
        <v>324F</v>
      </c>
      <c r="O33" s="17" t="str">
        <f t="shared" ref="O33" si="227">DEC2HEX(CODE(O32),4)</f>
        <v>3250</v>
      </c>
      <c r="P33" s="17" t="str">
        <f t="shared" ref="P33" si="228">DEC2HEX(CODE(P32),4)</f>
        <v>3251</v>
      </c>
      <c r="Q33" s="17" t="str">
        <f t="shared" ref="Q33" si="229">DEC2HEX(CODE(Q32),4)</f>
        <v>3252</v>
      </c>
      <c r="R33" s="17" t="str">
        <f t="shared" ref="R33" si="230">DEC2HEX(CODE(R32),4)</f>
        <v>3253</v>
      </c>
      <c r="S33" s="17" t="str">
        <f>DEC2HEX(CODE(S32),4)</f>
        <v>3254</v>
      </c>
    </row>
    <row r="34" spans="1:19" ht="29" x14ac:dyDescent="0.55000000000000004">
      <c r="B34" s="2" t="s">
        <v>204</v>
      </c>
      <c r="C34">
        <f>HEX2DEC(B34)</f>
        <v>12885</v>
      </c>
      <c r="D34" s="16" t="str">
        <f>CHAR($C34+D$1)</f>
        <v>箇</v>
      </c>
      <c r="E34" s="16" t="str">
        <f t="shared" si="215"/>
        <v>花</v>
      </c>
      <c r="F34" s="16" t="str">
        <f t="shared" si="215"/>
        <v>苛</v>
      </c>
      <c r="G34" s="16" t="str">
        <f t="shared" si="215"/>
        <v>茄</v>
      </c>
      <c r="H34" s="16" t="str">
        <f t="shared" si="215"/>
        <v>荷</v>
      </c>
      <c r="I34" s="16" t="str">
        <f t="shared" si="215"/>
        <v>華</v>
      </c>
      <c r="J34" s="16" t="str">
        <f t="shared" si="215"/>
        <v>菓</v>
      </c>
      <c r="K34" s="16" t="str">
        <f t="shared" si="215"/>
        <v>蝦</v>
      </c>
      <c r="L34" s="16" t="str">
        <f t="shared" si="215"/>
        <v>課</v>
      </c>
      <c r="M34" s="16" t="str">
        <f t="shared" si="215"/>
        <v>嘩</v>
      </c>
      <c r="N34" s="16" t="str">
        <f t="shared" si="215"/>
        <v>貨</v>
      </c>
      <c r="O34" s="16" t="str">
        <f t="shared" si="215"/>
        <v>迦</v>
      </c>
      <c r="P34" s="16" t="str">
        <f t="shared" si="215"/>
        <v>過</v>
      </c>
      <c r="Q34" s="16" t="str">
        <f t="shared" si="215"/>
        <v>霞</v>
      </c>
      <c r="R34" s="16" t="str">
        <f t="shared" si="215"/>
        <v>蚊</v>
      </c>
      <c r="S34" s="16" t="str">
        <f t="shared" si="215"/>
        <v>俄</v>
      </c>
    </row>
    <row r="35" spans="1:19" x14ac:dyDescent="0.55000000000000004">
      <c r="A35" s="7" t="str">
        <f>DEC2HEX(C35,5)</f>
        <v>09E00</v>
      </c>
      <c r="C35">
        <f>C33+32*16</f>
        <v>40448</v>
      </c>
      <c r="D35" s="20" t="str">
        <f t="shared" ref="D35" si="231">DEC2HEX(CODE(D34),4)</f>
        <v>3255</v>
      </c>
      <c r="E35" s="20" t="str">
        <f t="shared" ref="E35" si="232">DEC2HEX(CODE(E34),4)</f>
        <v>3256</v>
      </c>
      <c r="F35" s="20" t="str">
        <f t="shared" ref="F35" si="233">DEC2HEX(CODE(F34),4)</f>
        <v>3257</v>
      </c>
      <c r="G35" s="20" t="str">
        <f t="shared" ref="G35" si="234">DEC2HEX(CODE(G34),4)</f>
        <v>3258</v>
      </c>
      <c r="H35" s="20" t="str">
        <f t="shared" ref="H35" si="235">DEC2HEX(CODE(H34),4)</f>
        <v>3259</v>
      </c>
      <c r="I35" s="20" t="str">
        <f t="shared" ref="I35" si="236">DEC2HEX(CODE(I34),4)</f>
        <v>325A</v>
      </c>
      <c r="J35" s="20" t="str">
        <f t="shared" ref="J35" si="237">DEC2HEX(CODE(J34),4)</f>
        <v>325B</v>
      </c>
      <c r="K35" s="20" t="str">
        <f t="shared" ref="K35" si="238">DEC2HEX(CODE(K34),4)</f>
        <v>325C</v>
      </c>
      <c r="L35" s="20" t="str">
        <f t="shared" ref="L35" si="239">DEC2HEX(CODE(L34),4)</f>
        <v>325D</v>
      </c>
      <c r="M35" s="20" t="str">
        <f t="shared" ref="M35" si="240">DEC2HEX(CODE(M34),4)</f>
        <v>325E</v>
      </c>
      <c r="N35" s="20" t="str">
        <f t="shared" ref="N35" si="241">DEC2HEX(CODE(N34),4)</f>
        <v>325F</v>
      </c>
      <c r="O35" s="20" t="str">
        <f t="shared" ref="O35" si="242">DEC2HEX(CODE(O34),4)</f>
        <v>3260</v>
      </c>
      <c r="P35" s="20" t="str">
        <f t="shared" ref="P35" si="243">DEC2HEX(CODE(P34),4)</f>
        <v>3261</v>
      </c>
      <c r="Q35" s="20" t="str">
        <f t="shared" ref="Q35" si="244">DEC2HEX(CODE(Q34),4)</f>
        <v>3262</v>
      </c>
      <c r="R35" s="20" t="str">
        <f t="shared" ref="R35" si="245">DEC2HEX(CODE(R34),4)</f>
        <v>3263</v>
      </c>
      <c r="S35" s="20" t="str">
        <f>DEC2HEX(CODE(S34),4)</f>
        <v>3264</v>
      </c>
    </row>
    <row r="36" spans="1:19" x14ac:dyDescent="0.55000000000000004">
      <c r="D36" s="5" t="str">
        <f>DEC2HEX(D$1*32,3)</f>
        <v>000</v>
      </c>
      <c r="E36" s="5" t="str">
        <f t="shared" ref="E36:S36" si="246">DEC2HEX(E$1*32,3)</f>
        <v>020</v>
      </c>
      <c r="F36" s="5" t="str">
        <f t="shared" si="246"/>
        <v>040</v>
      </c>
      <c r="G36" s="5" t="str">
        <f t="shared" si="246"/>
        <v>060</v>
      </c>
      <c r="H36" s="5" t="str">
        <f t="shared" si="246"/>
        <v>080</v>
      </c>
      <c r="I36" s="5" t="str">
        <f t="shared" si="246"/>
        <v>0A0</v>
      </c>
      <c r="J36" s="5" t="str">
        <f t="shared" si="246"/>
        <v>0C0</v>
      </c>
      <c r="K36" s="5" t="str">
        <f t="shared" si="246"/>
        <v>0E0</v>
      </c>
      <c r="L36" s="5" t="str">
        <f t="shared" si="246"/>
        <v>100</v>
      </c>
      <c r="M36" s="5" t="str">
        <f t="shared" si="246"/>
        <v>120</v>
      </c>
      <c r="N36" s="5" t="str">
        <f t="shared" si="246"/>
        <v>140</v>
      </c>
      <c r="O36" s="5" t="str">
        <f t="shared" si="246"/>
        <v>160</v>
      </c>
      <c r="P36" s="5" t="str">
        <f t="shared" si="246"/>
        <v>180</v>
      </c>
      <c r="Q36" s="5" t="str">
        <f t="shared" si="246"/>
        <v>1A0</v>
      </c>
      <c r="R36" s="5" t="str">
        <f t="shared" si="246"/>
        <v>1C0</v>
      </c>
      <c r="S36" s="5" t="str">
        <f t="shared" si="246"/>
        <v>1E0</v>
      </c>
    </row>
    <row r="37" spans="1:19" ht="29" x14ac:dyDescent="0.55000000000000004">
      <c r="B37" s="2" t="s">
        <v>28</v>
      </c>
      <c r="C37">
        <f>HEX2DEC(B37)</f>
        <v>12901</v>
      </c>
      <c r="D37" s="16" t="str">
        <f>CHAR($C37+D$1)</f>
        <v>峨</v>
      </c>
      <c r="E37" s="16" t="str">
        <f t="shared" ref="E37:S51" si="247">CHAR($C37+E$1)</f>
        <v>我</v>
      </c>
      <c r="F37" s="16" t="str">
        <f t="shared" si="247"/>
        <v>牙</v>
      </c>
      <c r="G37" s="16" t="str">
        <f t="shared" si="247"/>
        <v>画</v>
      </c>
      <c r="H37" s="16" t="str">
        <f t="shared" si="247"/>
        <v>臥</v>
      </c>
      <c r="I37" s="16" t="str">
        <f t="shared" si="247"/>
        <v>芽</v>
      </c>
      <c r="J37" s="16" t="str">
        <f t="shared" si="247"/>
        <v>蛾</v>
      </c>
      <c r="K37" s="16" t="str">
        <f t="shared" si="247"/>
        <v>賀</v>
      </c>
      <c r="L37" s="16" t="str">
        <f t="shared" si="247"/>
        <v>雅</v>
      </c>
      <c r="M37" s="16" t="str">
        <f t="shared" si="247"/>
        <v>餓</v>
      </c>
      <c r="N37" s="16" t="str">
        <f t="shared" si="247"/>
        <v>駕</v>
      </c>
      <c r="O37" s="16" t="str">
        <f t="shared" si="247"/>
        <v>介</v>
      </c>
      <c r="P37" s="16" t="str">
        <f t="shared" si="247"/>
        <v>会</v>
      </c>
      <c r="Q37" s="16" t="str">
        <f t="shared" si="247"/>
        <v>解</v>
      </c>
      <c r="R37" s="16" t="str">
        <f t="shared" si="247"/>
        <v>回</v>
      </c>
      <c r="S37" s="16" t="str">
        <f t="shared" si="247"/>
        <v>塊</v>
      </c>
    </row>
    <row r="38" spans="1:19" x14ac:dyDescent="0.55000000000000004">
      <c r="A38" s="7" t="str">
        <f>DEC2HEX(C38,5)</f>
        <v>0A000</v>
      </c>
      <c r="C38">
        <f>C35+32*16</f>
        <v>40960</v>
      </c>
      <c r="D38" s="17" t="str">
        <f t="shared" ref="D38:D40" si="248">DEC2HEX(CODE(D37),4)</f>
        <v>3265</v>
      </c>
      <c r="E38" s="17" t="str">
        <f t="shared" ref="E38:E40" si="249">DEC2HEX(CODE(E37),4)</f>
        <v>3266</v>
      </c>
      <c r="F38" s="17" t="str">
        <f t="shared" ref="F38:F40" si="250">DEC2HEX(CODE(F37),4)</f>
        <v>3267</v>
      </c>
      <c r="G38" s="17" t="str">
        <f t="shared" ref="G38:G40" si="251">DEC2HEX(CODE(G37),4)</f>
        <v>3268</v>
      </c>
      <c r="H38" s="17" t="str">
        <f t="shared" ref="H38:H40" si="252">DEC2HEX(CODE(H37),4)</f>
        <v>3269</v>
      </c>
      <c r="I38" s="17" t="str">
        <f t="shared" ref="I38:I40" si="253">DEC2HEX(CODE(I37),4)</f>
        <v>326A</v>
      </c>
      <c r="J38" s="17" t="str">
        <f t="shared" ref="J38:J40" si="254">DEC2HEX(CODE(J37),4)</f>
        <v>326B</v>
      </c>
      <c r="K38" s="17" t="str">
        <f t="shared" ref="K38:K40" si="255">DEC2HEX(CODE(K37),4)</f>
        <v>326C</v>
      </c>
      <c r="L38" s="17" t="str">
        <f t="shared" ref="L38:L40" si="256">DEC2HEX(CODE(L37),4)</f>
        <v>326D</v>
      </c>
      <c r="M38" s="17" t="str">
        <f t="shared" ref="M38:M40" si="257">DEC2HEX(CODE(M37),4)</f>
        <v>326E</v>
      </c>
      <c r="N38" s="17" t="str">
        <f t="shared" ref="N38:N40" si="258">DEC2HEX(CODE(N37),4)</f>
        <v>326F</v>
      </c>
      <c r="O38" s="22" t="str">
        <f t="shared" ref="O38:O40" si="259">DEC2HEX(CODE(O37),4)</f>
        <v>3270</v>
      </c>
      <c r="P38" s="22" t="str">
        <f t="shared" ref="P38:P40" si="260">DEC2HEX(CODE(P37),4)</f>
        <v>3271</v>
      </c>
      <c r="Q38" s="22" t="str">
        <f t="shared" ref="Q38:Q40" si="261">DEC2HEX(CODE(Q37),4)</f>
        <v>3272</v>
      </c>
      <c r="R38" s="22" t="str">
        <f t="shared" ref="R38:R40" si="262">DEC2HEX(CODE(R37),4)</f>
        <v>3273</v>
      </c>
      <c r="S38" s="22" t="str">
        <f>DEC2HEX(CODE(S37),4)</f>
        <v>3274</v>
      </c>
    </row>
    <row r="39" spans="1:19" ht="29" x14ac:dyDescent="0.55000000000000004">
      <c r="A39" s="6"/>
      <c r="B39" s="2" t="s">
        <v>29</v>
      </c>
      <c r="C39">
        <f>HEX2DEC(B39)</f>
        <v>12917</v>
      </c>
      <c r="D39" s="16" t="str">
        <f>CHAR($C39+D$1)</f>
        <v>壊</v>
      </c>
      <c r="E39" s="16" t="str">
        <f t="shared" si="247"/>
        <v>廻</v>
      </c>
      <c r="F39" s="16" t="str">
        <f t="shared" si="247"/>
        <v>快</v>
      </c>
      <c r="G39" s="16" t="str">
        <f t="shared" si="247"/>
        <v>怪</v>
      </c>
      <c r="H39" s="16" t="str">
        <f t="shared" si="247"/>
        <v>悔</v>
      </c>
      <c r="I39" s="16" t="str">
        <f t="shared" si="247"/>
        <v>恢</v>
      </c>
      <c r="J39" s="16" t="str">
        <f t="shared" si="247"/>
        <v>懐</v>
      </c>
      <c r="K39" s="16" t="str">
        <f t="shared" si="247"/>
        <v>戒</v>
      </c>
      <c r="L39" s="16" t="str">
        <f t="shared" si="247"/>
        <v>拐</v>
      </c>
      <c r="M39" s="16" t="str">
        <f t="shared" si="247"/>
        <v>改</v>
      </c>
      <c r="N39" s="45" t="str">
        <f>CHAR(C41-6)</f>
        <v>魁</v>
      </c>
      <c r="O39" s="23" t="str">
        <f>CHAR(C41-5)</f>
        <v>晦</v>
      </c>
      <c r="P39" s="23" t="str">
        <f>CHAR(C41-4)</f>
        <v>械</v>
      </c>
      <c r="Q39" s="23" t="str">
        <f>CHAR(C41-3)</f>
        <v>海</v>
      </c>
      <c r="R39" s="23" t="str">
        <f>CHAR(C41-2)</f>
        <v>灰</v>
      </c>
      <c r="S39" s="23" t="str">
        <f>CHAR(C41-1)</f>
        <v>界</v>
      </c>
    </row>
    <row r="40" spans="1:19" x14ac:dyDescent="0.55000000000000004">
      <c r="A40" s="7" t="str">
        <f>DEC2HEX(C40,5)</f>
        <v>0A200</v>
      </c>
      <c r="C40">
        <f>C38+32*16</f>
        <v>41472</v>
      </c>
      <c r="D40" s="17" t="str">
        <f t="shared" si="248"/>
        <v>3275</v>
      </c>
      <c r="E40" s="17" t="str">
        <f t="shared" si="249"/>
        <v>3276</v>
      </c>
      <c r="F40" s="17" t="str">
        <f t="shared" si="250"/>
        <v>3277</v>
      </c>
      <c r="G40" s="17" t="str">
        <f t="shared" si="251"/>
        <v>3278</v>
      </c>
      <c r="H40" s="17" t="str">
        <f t="shared" si="252"/>
        <v>3279</v>
      </c>
      <c r="I40" s="17" t="str">
        <f t="shared" si="253"/>
        <v>327A</v>
      </c>
      <c r="J40" s="17" t="str">
        <f t="shared" si="254"/>
        <v>327B</v>
      </c>
      <c r="K40" s="17" t="str">
        <f t="shared" si="255"/>
        <v>327C</v>
      </c>
      <c r="L40" s="17" t="str">
        <f t="shared" si="256"/>
        <v>327D</v>
      </c>
      <c r="M40" s="17" t="str">
        <f t="shared" si="257"/>
        <v>327E</v>
      </c>
      <c r="N40" s="49" t="str">
        <f t="shared" si="258"/>
        <v>3321</v>
      </c>
      <c r="O40" s="22" t="str">
        <f t="shared" si="259"/>
        <v>3322</v>
      </c>
      <c r="P40" s="22" t="str">
        <f t="shared" si="260"/>
        <v>3323</v>
      </c>
      <c r="Q40" s="22" t="str">
        <f t="shared" si="261"/>
        <v>3324</v>
      </c>
      <c r="R40" s="22" t="str">
        <f t="shared" si="262"/>
        <v>3325</v>
      </c>
      <c r="S40" s="22" t="str">
        <f>DEC2HEX(CODE(S39),4)</f>
        <v>3326</v>
      </c>
    </row>
    <row r="41" spans="1:19" ht="29" x14ac:dyDescent="0.55000000000000004">
      <c r="B41" s="2" t="s">
        <v>30</v>
      </c>
      <c r="C41">
        <f>HEX2DEC(B41)</f>
        <v>13095</v>
      </c>
      <c r="D41" s="16" t="str">
        <f>CHAR($C41+D$1)</f>
        <v>皆</v>
      </c>
      <c r="E41" s="16" t="str">
        <f t="shared" si="247"/>
        <v>絵</v>
      </c>
      <c r="F41" s="16" t="str">
        <f t="shared" si="247"/>
        <v>芥</v>
      </c>
      <c r="G41" s="16" t="str">
        <f t="shared" si="247"/>
        <v>蟹</v>
      </c>
      <c r="H41" s="16" t="str">
        <f t="shared" si="247"/>
        <v>開</v>
      </c>
      <c r="I41" s="16" t="str">
        <f t="shared" si="247"/>
        <v>階</v>
      </c>
      <c r="J41" s="16" t="str">
        <f t="shared" si="247"/>
        <v>貝</v>
      </c>
      <c r="K41" s="16" t="str">
        <f t="shared" si="247"/>
        <v>凱</v>
      </c>
      <c r="L41" s="16" t="str">
        <f t="shared" si="247"/>
        <v>劾</v>
      </c>
      <c r="M41" s="16" t="str">
        <f t="shared" si="247"/>
        <v>外</v>
      </c>
      <c r="N41" s="16" t="str">
        <f t="shared" si="247"/>
        <v>咳</v>
      </c>
      <c r="O41" s="23" t="str">
        <f t="shared" si="247"/>
        <v>害</v>
      </c>
      <c r="P41" s="23" t="str">
        <f t="shared" si="247"/>
        <v>崖</v>
      </c>
      <c r="Q41" s="23" t="str">
        <f t="shared" si="247"/>
        <v>慨</v>
      </c>
      <c r="R41" s="23" t="str">
        <f t="shared" si="247"/>
        <v>概</v>
      </c>
      <c r="S41" s="23" t="str">
        <f t="shared" si="247"/>
        <v>涯</v>
      </c>
    </row>
    <row r="42" spans="1:19" x14ac:dyDescent="0.55000000000000004">
      <c r="A42" s="7" t="str">
        <f>DEC2HEX(C42,5)</f>
        <v>0A400</v>
      </c>
      <c r="C42">
        <f>C40+32*16</f>
        <v>41984</v>
      </c>
      <c r="D42" s="17" t="str">
        <f t="shared" ref="D42" si="263">DEC2HEX(CODE(D41),4)</f>
        <v>3327</v>
      </c>
      <c r="E42" s="17" t="str">
        <f t="shared" ref="E42" si="264">DEC2HEX(CODE(E41),4)</f>
        <v>3328</v>
      </c>
      <c r="F42" s="17" t="str">
        <f t="shared" ref="F42" si="265">DEC2HEX(CODE(F41),4)</f>
        <v>3329</v>
      </c>
      <c r="G42" s="17" t="str">
        <f t="shared" ref="G42" si="266">DEC2HEX(CODE(G41),4)</f>
        <v>332A</v>
      </c>
      <c r="H42" s="17" t="str">
        <f t="shared" ref="H42" si="267">DEC2HEX(CODE(H41),4)</f>
        <v>332B</v>
      </c>
      <c r="I42" s="17" t="str">
        <f t="shared" ref="I42" si="268">DEC2HEX(CODE(I41),4)</f>
        <v>332C</v>
      </c>
      <c r="J42" s="17" t="str">
        <f t="shared" ref="J42" si="269">DEC2HEX(CODE(J41),4)</f>
        <v>332D</v>
      </c>
      <c r="K42" s="17" t="str">
        <f t="shared" ref="K42" si="270">DEC2HEX(CODE(K41),4)</f>
        <v>332E</v>
      </c>
      <c r="L42" s="17" t="str">
        <f t="shared" ref="L42" si="271">DEC2HEX(CODE(L41),4)</f>
        <v>332F</v>
      </c>
      <c r="M42" s="17" t="str">
        <f t="shared" ref="M42" si="272">DEC2HEX(CODE(M41),4)</f>
        <v>3330</v>
      </c>
      <c r="N42" s="17" t="str">
        <f t="shared" ref="N42" si="273">DEC2HEX(CODE(N41),4)</f>
        <v>3331</v>
      </c>
      <c r="O42" s="17" t="str">
        <f t="shared" ref="O42" si="274">DEC2HEX(CODE(O41),4)</f>
        <v>3332</v>
      </c>
      <c r="P42" s="17" t="str">
        <f t="shared" ref="P42" si="275">DEC2HEX(CODE(P41),4)</f>
        <v>3333</v>
      </c>
      <c r="Q42" s="17" t="str">
        <f t="shared" ref="Q42" si="276">DEC2HEX(CODE(Q41),4)</f>
        <v>3334</v>
      </c>
      <c r="R42" s="17" t="str">
        <f t="shared" ref="R42" si="277">DEC2HEX(CODE(R41),4)</f>
        <v>3335</v>
      </c>
      <c r="S42" s="17" t="str">
        <f>DEC2HEX(CODE(S41),4)</f>
        <v>3336</v>
      </c>
    </row>
    <row r="43" spans="1:19" ht="29" x14ac:dyDescent="0.55000000000000004">
      <c r="B43" s="2" t="s">
        <v>31</v>
      </c>
      <c r="C43">
        <f>HEX2DEC(B43)</f>
        <v>13111</v>
      </c>
      <c r="D43" s="16" t="str">
        <f>CHAR($C43+D$1)</f>
        <v>碍</v>
      </c>
      <c r="E43" s="16" t="str">
        <f t="shared" si="247"/>
        <v>蓋</v>
      </c>
      <c r="F43" s="16" t="str">
        <f t="shared" si="247"/>
        <v>街</v>
      </c>
      <c r="G43" s="16" t="str">
        <f t="shared" si="247"/>
        <v>該</v>
      </c>
      <c r="H43" s="16" t="str">
        <f t="shared" si="247"/>
        <v>鎧</v>
      </c>
      <c r="I43" s="16" t="str">
        <f t="shared" si="247"/>
        <v>骸</v>
      </c>
      <c r="J43" s="16" t="str">
        <f t="shared" si="247"/>
        <v>浬</v>
      </c>
      <c r="K43" s="16" t="str">
        <f t="shared" si="247"/>
        <v>馨</v>
      </c>
      <c r="L43" s="16" t="str">
        <f t="shared" si="247"/>
        <v>蛙</v>
      </c>
      <c r="M43" s="16" t="str">
        <f t="shared" si="247"/>
        <v>垣</v>
      </c>
      <c r="N43" s="16" t="str">
        <f t="shared" si="247"/>
        <v>柿</v>
      </c>
      <c r="O43" s="16" t="str">
        <f t="shared" si="247"/>
        <v>蛎</v>
      </c>
      <c r="P43" s="16" t="str">
        <f t="shared" si="247"/>
        <v>鈎</v>
      </c>
      <c r="Q43" s="16" t="str">
        <f t="shared" si="247"/>
        <v>劃</v>
      </c>
      <c r="R43" s="16" t="str">
        <f t="shared" si="247"/>
        <v>嚇</v>
      </c>
      <c r="S43" s="16" t="str">
        <f t="shared" si="247"/>
        <v>各</v>
      </c>
    </row>
    <row r="44" spans="1:19" x14ac:dyDescent="0.55000000000000004">
      <c r="A44" s="7" t="str">
        <f>DEC2HEX(C44,5)</f>
        <v>0A600</v>
      </c>
      <c r="C44">
        <f>C42+32*16</f>
        <v>42496</v>
      </c>
      <c r="D44" s="17" t="str">
        <f t="shared" ref="D44" si="278">DEC2HEX(CODE(D43),4)</f>
        <v>3337</v>
      </c>
      <c r="E44" s="17" t="str">
        <f t="shared" ref="E44" si="279">DEC2HEX(CODE(E43),4)</f>
        <v>3338</v>
      </c>
      <c r="F44" s="17" t="str">
        <f t="shared" ref="F44" si="280">DEC2HEX(CODE(F43),4)</f>
        <v>3339</v>
      </c>
      <c r="G44" s="17" t="str">
        <f t="shared" ref="G44" si="281">DEC2HEX(CODE(G43),4)</f>
        <v>333A</v>
      </c>
      <c r="H44" s="17" t="str">
        <f t="shared" ref="H44" si="282">DEC2HEX(CODE(H43),4)</f>
        <v>333B</v>
      </c>
      <c r="I44" s="17" t="str">
        <f t="shared" ref="I44" si="283">DEC2HEX(CODE(I43),4)</f>
        <v>333C</v>
      </c>
      <c r="J44" s="17" t="str">
        <f t="shared" ref="J44" si="284">DEC2HEX(CODE(J43),4)</f>
        <v>333D</v>
      </c>
      <c r="K44" s="17" t="str">
        <f t="shared" ref="K44" si="285">DEC2HEX(CODE(K43),4)</f>
        <v>333E</v>
      </c>
      <c r="L44" s="17" t="str">
        <f t="shared" ref="L44" si="286">DEC2HEX(CODE(L43),4)</f>
        <v>333F</v>
      </c>
      <c r="M44" s="17" t="str">
        <f t="shared" ref="M44" si="287">DEC2HEX(CODE(M43),4)</f>
        <v>3340</v>
      </c>
      <c r="N44" s="17" t="str">
        <f t="shared" ref="N44" si="288">DEC2HEX(CODE(N43),4)</f>
        <v>3341</v>
      </c>
      <c r="O44" s="17" t="str">
        <f t="shared" ref="O44" si="289">DEC2HEX(CODE(O43),4)</f>
        <v>3342</v>
      </c>
      <c r="P44" s="17" t="str">
        <f t="shared" ref="P44" si="290">DEC2HEX(CODE(P43),4)</f>
        <v>3343</v>
      </c>
      <c r="Q44" s="17" t="str">
        <f t="shared" ref="Q44" si="291">DEC2HEX(CODE(Q43),4)</f>
        <v>3344</v>
      </c>
      <c r="R44" s="17" t="str">
        <f t="shared" ref="R44" si="292">DEC2HEX(CODE(R43),4)</f>
        <v>3345</v>
      </c>
      <c r="S44" s="17" t="str">
        <f>DEC2HEX(CODE(S43),4)</f>
        <v>3346</v>
      </c>
    </row>
    <row r="45" spans="1:19" ht="29" x14ac:dyDescent="0.55000000000000004">
      <c r="B45" s="2" t="s">
        <v>32</v>
      </c>
      <c r="C45">
        <f>HEX2DEC(B45)</f>
        <v>13127</v>
      </c>
      <c r="D45" s="16" t="str">
        <f>CHAR($C45+D$1)</f>
        <v>廓</v>
      </c>
      <c r="E45" s="16" t="str">
        <f t="shared" si="247"/>
        <v>拡</v>
      </c>
      <c r="F45" s="16" t="str">
        <f t="shared" si="247"/>
        <v>撹</v>
      </c>
      <c r="G45" s="16" t="str">
        <f t="shared" si="247"/>
        <v>格</v>
      </c>
      <c r="H45" s="16" t="str">
        <f t="shared" si="247"/>
        <v>核</v>
      </c>
      <c r="I45" s="16" t="str">
        <f t="shared" si="247"/>
        <v>殻</v>
      </c>
      <c r="J45" s="16" t="str">
        <f t="shared" si="247"/>
        <v>獲</v>
      </c>
      <c r="K45" s="16" t="str">
        <f t="shared" si="247"/>
        <v>確</v>
      </c>
      <c r="L45" s="16" t="str">
        <f t="shared" si="247"/>
        <v>穫</v>
      </c>
      <c r="M45" s="16" t="str">
        <f t="shared" si="247"/>
        <v>覚</v>
      </c>
      <c r="N45" s="16" t="str">
        <f t="shared" si="247"/>
        <v>角</v>
      </c>
      <c r="O45" s="16" t="str">
        <f t="shared" si="247"/>
        <v>赫</v>
      </c>
      <c r="P45" s="16" t="str">
        <f t="shared" si="247"/>
        <v>較</v>
      </c>
      <c r="Q45" s="16" t="str">
        <f t="shared" si="247"/>
        <v>郭</v>
      </c>
      <c r="R45" s="16" t="str">
        <f t="shared" si="247"/>
        <v>閣</v>
      </c>
      <c r="S45" s="16" t="str">
        <f t="shared" si="247"/>
        <v>隔</v>
      </c>
    </row>
    <row r="46" spans="1:19" x14ac:dyDescent="0.55000000000000004">
      <c r="A46" s="7" t="str">
        <f>DEC2HEX(C46,5)</f>
        <v>0A800</v>
      </c>
      <c r="C46">
        <f>C44+32*16</f>
        <v>43008</v>
      </c>
      <c r="D46" s="17" t="str">
        <f t="shared" ref="D46" si="293">DEC2HEX(CODE(D45),4)</f>
        <v>3347</v>
      </c>
      <c r="E46" s="17" t="str">
        <f t="shared" ref="E46" si="294">DEC2HEX(CODE(E45),4)</f>
        <v>3348</v>
      </c>
      <c r="F46" s="17" t="str">
        <f t="shared" ref="F46" si="295">DEC2HEX(CODE(F45),4)</f>
        <v>3349</v>
      </c>
      <c r="G46" s="17" t="str">
        <f t="shared" ref="G46" si="296">DEC2HEX(CODE(G45),4)</f>
        <v>334A</v>
      </c>
      <c r="H46" s="17" t="str">
        <f t="shared" ref="H46" si="297">DEC2HEX(CODE(H45),4)</f>
        <v>334B</v>
      </c>
      <c r="I46" s="17" t="str">
        <f t="shared" ref="I46" si="298">DEC2HEX(CODE(I45),4)</f>
        <v>334C</v>
      </c>
      <c r="J46" s="17" t="str">
        <f t="shared" ref="J46" si="299">DEC2HEX(CODE(J45),4)</f>
        <v>334D</v>
      </c>
      <c r="K46" s="17" t="str">
        <f t="shared" ref="K46" si="300">DEC2HEX(CODE(K45),4)</f>
        <v>334E</v>
      </c>
      <c r="L46" s="17" t="str">
        <f t="shared" ref="L46" si="301">DEC2HEX(CODE(L45),4)</f>
        <v>334F</v>
      </c>
      <c r="M46" s="17" t="str">
        <f t="shared" ref="M46" si="302">DEC2HEX(CODE(M45),4)</f>
        <v>3350</v>
      </c>
      <c r="N46" s="17" t="str">
        <f t="shared" ref="N46" si="303">DEC2HEX(CODE(N45),4)</f>
        <v>3351</v>
      </c>
      <c r="O46" s="17" t="str">
        <f t="shared" ref="O46" si="304">DEC2HEX(CODE(O45),4)</f>
        <v>3352</v>
      </c>
      <c r="P46" s="17" t="str">
        <f t="shared" ref="P46" si="305">DEC2HEX(CODE(P45),4)</f>
        <v>3353</v>
      </c>
      <c r="Q46" s="17" t="str">
        <f t="shared" ref="Q46" si="306">DEC2HEX(CODE(Q45),4)</f>
        <v>3354</v>
      </c>
      <c r="R46" s="17" t="str">
        <f t="shared" ref="R46" si="307">DEC2HEX(CODE(R45),4)</f>
        <v>3355</v>
      </c>
      <c r="S46" s="17" t="str">
        <f>DEC2HEX(CODE(S45),4)</f>
        <v>3356</v>
      </c>
    </row>
    <row r="47" spans="1:19" ht="29" x14ac:dyDescent="0.55000000000000004">
      <c r="B47" s="2" t="s">
        <v>33</v>
      </c>
      <c r="C47">
        <f>HEX2DEC(B47)</f>
        <v>13143</v>
      </c>
      <c r="D47" s="16" t="str">
        <f>CHAR($C47+D$1)</f>
        <v>革</v>
      </c>
      <c r="E47" s="16" t="str">
        <f t="shared" si="247"/>
        <v>学</v>
      </c>
      <c r="F47" s="16" t="str">
        <f t="shared" si="247"/>
        <v>岳</v>
      </c>
      <c r="G47" s="16" t="str">
        <f t="shared" si="247"/>
        <v>楽</v>
      </c>
      <c r="H47" s="16" t="str">
        <f t="shared" si="247"/>
        <v>額</v>
      </c>
      <c r="I47" s="16" t="str">
        <f t="shared" si="247"/>
        <v>顎</v>
      </c>
      <c r="J47" s="16" t="str">
        <f t="shared" si="247"/>
        <v>掛</v>
      </c>
      <c r="K47" s="16" t="str">
        <f t="shared" si="247"/>
        <v>笠</v>
      </c>
      <c r="L47" s="16" t="str">
        <f t="shared" si="247"/>
        <v>樫</v>
      </c>
      <c r="M47" s="16" t="str">
        <f t="shared" si="247"/>
        <v>橿</v>
      </c>
      <c r="N47" s="16" t="str">
        <f t="shared" si="247"/>
        <v>梶</v>
      </c>
      <c r="O47" s="16" t="str">
        <f t="shared" si="247"/>
        <v>鰍</v>
      </c>
      <c r="P47" s="16" t="str">
        <f t="shared" si="247"/>
        <v>潟</v>
      </c>
      <c r="Q47" s="16" t="str">
        <f t="shared" si="247"/>
        <v>割</v>
      </c>
      <c r="R47" s="16" t="str">
        <f t="shared" si="247"/>
        <v>喝</v>
      </c>
      <c r="S47" s="16" t="str">
        <f t="shared" si="247"/>
        <v>恰</v>
      </c>
    </row>
    <row r="48" spans="1:19" x14ac:dyDescent="0.55000000000000004">
      <c r="A48" s="7" t="str">
        <f>DEC2HEX(C48,5)</f>
        <v>0AA00</v>
      </c>
      <c r="C48">
        <f>C46+32*16</f>
        <v>43520</v>
      </c>
      <c r="D48" s="17" t="str">
        <f t="shared" ref="D48" si="308">DEC2HEX(CODE(D47),4)</f>
        <v>3357</v>
      </c>
      <c r="E48" s="17" t="str">
        <f t="shared" ref="E48" si="309">DEC2HEX(CODE(E47),4)</f>
        <v>3358</v>
      </c>
      <c r="F48" s="17" t="str">
        <f t="shared" ref="F48" si="310">DEC2HEX(CODE(F47),4)</f>
        <v>3359</v>
      </c>
      <c r="G48" s="17" t="str">
        <f t="shared" ref="G48" si="311">DEC2HEX(CODE(G47),4)</f>
        <v>335A</v>
      </c>
      <c r="H48" s="17" t="str">
        <f t="shared" ref="H48" si="312">DEC2HEX(CODE(H47),4)</f>
        <v>335B</v>
      </c>
      <c r="I48" s="17" t="str">
        <f t="shared" ref="I48" si="313">DEC2HEX(CODE(I47),4)</f>
        <v>335C</v>
      </c>
      <c r="J48" s="17" t="str">
        <f t="shared" ref="J48" si="314">DEC2HEX(CODE(J47),4)</f>
        <v>335D</v>
      </c>
      <c r="K48" s="17" t="str">
        <f t="shared" ref="K48" si="315">DEC2HEX(CODE(K47),4)</f>
        <v>335E</v>
      </c>
      <c r="L48" s="17" t="str">
        <f t="shared" ref="L48" si="316">DEC2HEX(CODE(L47),4)</f>
        <v>335F</v>
      </c>
      <c r="M48" s="17" t="str">
        <f t="shared" ref="M48" si="317">DEC2HEX(CODE(M47),4)</f>
        <v>3360</v>
      </c>
      <c r="N48" s="17" t="str">
        <f t="shared" ref="N48" si="318">DEC2HEX(CODE(N47),4)</f>
        <v>3361</v>
      </c>
      <c r="O48" s="17" t="str">
        <f t="shared" ref="O48" si="319">DEC2HEX(CODE(O47),4)</f>
        <v>3362</v>
      </c>
      <c r="P48" s="17" t="str">
        <f t="shared" ref="P48" si="320">DEC2HEX(CODE(P47),4)</f>
        <v>3363</v>
      </c>
      <c r="Q48" s="17" t="str">
        <f t="shared" ref="Q48" si="321">DEC2HEX(CODE(Q47),4)</f>
        <v>3364</v>
      </c>
      <c r="R48" s="17" t="str">
        <f t="shared" ref="R48" si="322">DEC2HEX(CODE(R47),4)</f>
        <v>3365</v>
      </c>
      <c r="S48" s="17" t="str">
        <f>DEC2HEX(CODE(S47),4)</f>
        <v>3366</v>
      </c>
    </row>
    <row r="49" spans="1:19" ht="29" x14ac:dyDescent="0.55000000000000004">
      <c r="B49" s="2" t="s">
        <v>34</v>
      </c>
      <c r="C49">
        <f>HEX2DEC(B49)</f>
        <v>13159</v>
      </c>
      <c r="D49" s="16" t="str">
        <f>CHAR($C49+D$1)</f>
        <v>括</v>
      </c>
      <c r="E49" s="16" t="str">
        <f t="shared" si="247"/>
        <v>活</v>
      </c>
      <c r="F49" s="16" t="str">
        <f t="shared" si="247"/>
        <v>渇</v>
      </c>
      <c r="G49" s="16" t="str">
        <f t="shared" si="247"/>
        <v>滑</v>
      </c>
      <c r="H49" s="16" t="str">
        <f t="shared" si="247"/>
        <v>葛</v>
      </c>
      <c r="I49" s="16" t="str">
        <f t="shared" si="247"/>
        <v>褐</v>
      </c>
      <c r="J49" s="16" t="str">
        <f t="shared" si="247"/>
        <v>轄</v>
      </c>
      <c r="K49" s="16" t="str">
        <f t="shared" si="247"/>
        <v>且</v>
      </c>
      <c r="L49" s="16" t="str">
        <f t="shared" si="247"/>
        <v>鰹</v>
      </c>
      <c r="M49" s="16" t="str">
        <f t="shared" si="247"/>
        <v>叶</v>
      </c>
      <c r="N49" s="16" t="str">
        <f t="shared" si="247"/>
        <v>椛</v>
      </c>
      <c r="O49" s="16" t="str">
        <f t="shared" si="247"/>
        <v>樺</v>
      </c>
      <c r="P49" s="16" t="str">
        <f t="shared" si="247"/>
        <v>鞄</v>
      </c>
      <c r="Q49" s="16" t="str">
        <f t="shared" si="247"/>
        <v>株</v>
      </c>
      <c r="R49" s="16" t="str">
        <f t="shared" si="247"/>
        <v>兜</v>
      </c>
      <c r="S49" s="16" t="str">
        <f t="shared" si="247"/>
        <v>竃</v>
      </c>
    </row>
    <row r="50" spans="1:19" x14ac:dyDescent="0.55000000000000004">
      <c r="A50" s="7" t="str">
        <f>DEC2HEX(C50,5)</f>
        <v>0AC00</v>
      </c>
      <c r="C50">
        <f>C48+32*16</f>
        <v>44032</v>
      </c>
      <c r="D50" s="17" t="str">
        <f t="shared" ref="D50" si="323">DEC2HEX(CODE(D49),4)</f>
        <v>3367</v>
      </c>
      <c r="E50" s="17" t="str">
        <f t="shared" ref="E50" si="324">DEC2HEX(CODE(E49),4)</f>
        <v>3368</v>
      </c>
      <c r="F50" s="17" t="str">
        <f t="shared" ref="F50" si="325">DEC2HEX(CODE(F49),4)</f>
        <v>3369</v>
      </c>
      <c r="G50" s="17" t="str">
        <f t="shared" ref="G50" si="326">DEC2HEX(CODE(G49),4)</f>
        <v>336A</v>
      </c>
      <c r="H50" s="17" t="str">
        <f t="shared" ref="H50" si="327">DEC2HEX(CODE(H49),4)</f>
        <v>336B</v>
      </c>
      <c r="I50" s="17" t="str">
        <f t="shared" ref="I50" si="328">DEC2HEX(CODE(I49),4)</f>
        <v>336C</v>
      </c>
      <c r="J50" s="17" t="str">
        <f t="shared" ref="J50" si="329">DEC2HEX(CODE(J49),4)</f>
        <v>336D</v>
      </c>
      <c r="K50" s="17" t="str">
        <f t="shared" ref="K50" si="330">DEC2HEX(CODE(K49),4)</f>
        <v>336E</v>
      </c>
      <c r="L50" s="17" t="str">
        <f t="shared" ref="L50" si="331">DEC2HEX(CODE(L49),4)</f>
        <v>336F</v>
      </c>
      <c r="M50" s="17" t="str">
        <f t="shared" ref="M50" si="332">DEC2HEX(CODE(M49),4)</f>
        <v>3370</v>
      </c>
      <c r="N50" s="17" t="str">
        <f t="shared" ref="N50" si="333">DEC2HEX(CODE(N49),4)</f>
        <v>3371</v>
      </c>
      <c r="O50" s="17" t="str">
        <f t="shared" ref="O50" si="334">DEC2HEX(CODE(O49),4)</f>
        <v>3372</v>
      </c>
      <c r="P50" s="17" t="str">
        <f t="shared" ref="P50" si="335">DEC2HEX(CODE(P49),4)</f>
        <v>3373</v>
      </c>
      <c r="Q50" s="17" t="str">
        <f t="shared" ref="Q50" si="336">DEC2HEX(CODE(Q49),4)</f>
        <v>3374</v>
      </c>
      <c r="R50" s="17" t="str">
        <f t="shared" ref="R50" si="337">DEC2HEX(CODE(R49),4)</f>
        <v>3375</v>
      </c>
      <c r="S50" s="17" t="str">
        <f>DEC2HEX(CODE(S49),4)</f>
        <v>3376</v>
      </c>
    </row>
    <row r="51" spans="1:19" ht="29" x14ac:dyDescent="0.55000000000000004">
      <c r="B51" s="2" t="s">
        <v>35</v>
      </c>
      <c r="C51">
        <f>HEX2DEC(B51)</f>
        <v>13175</v>
      </c>
      <c r="D51" s="16" t="str">
        <f>CHAR($C51+D$1)</f>
        <v>蒲</v>
      </c>
      <c r="E51" s="16" t="str">
        <f t="shared" si="247"/>
        <v>釜</v>
      </c>
      <c r="F51" s="16" t="str">
        <f t="shared" si="247"/>
        <v>鎌</v>
      </c>
      <c r="G51" s="16" t="str">
        <f t="shared" si="247"/>
        <v>噛</v>
      </c>
      <c r="H51" s="16" t="str">
        <f t="shared" si="247"/>
        <v>鴨</v>
      </c>
      <c r="I51" s="16" t="str">
        <f t="shared" si="247"/>
        <v>栢</v>
      </c>
      <c r="J51" s="16" t="str">
        <f t="shared" si="247"/>
        <v>茅</v>
      </c>
      <c r="K51" s="16" t="str">
        <f t="shared" si="247"/>
        <v>萱</v>
      </c>
      <c r="L51" s="45" t="str">
        <f>CHAR(C54-8)</f>
        <v>粥</v>
      </c>
      <c r="M51" s="23" t="str">
        <f>CHAR(C54-7)</f>
        <v>刈</v>
      </c>
      <c r="N51" s="23" t="str">
        <f>CHAR(C54-6)</f>
        <v>苅</v>
      </c>
      <c r="O51" s="23" t="str">
        <f>CHAR(C54-5)</f>
        <v>瓦</v>
      </c>
      <c r="P51" s="23" t="str">
        <f>CHAR(C54-4)</f>
        <v>乾</v>
      </c>
      <c r="Q51" s="23" t="str">
        <f>CHAR(C54-3)</f>
        <v>侃</v>
      </c>
      <c r="R51" s="23" t="str">
        <f>CHAR(C54-2)</f>
        <v>冠</v>
      </c>
      <c r="S51" s="23" t="str">
        <f>CHAR(C54-1)</f>
        <v>寒</v>
      </c>
    </row>
    <row r="52" spans="1:19" x14ac:dyDescent="0.55000000000000004">
      <c r="A52" s="7" t="str">
        <f>DEC2HEX(C52,5)</f>
        <v>0AE00</v>
      </c>
      <c r="C52">
        <f>C50+32*16</f>
        <v>44544</v>
      </c>
      <c r="D52" s="21" t="str">
        <f t="shared" ref="D52" si="338">DEC2HEX(CODE(D51),4)</f>
        <v>3377</v>
      </c>
      <c r="E52" s="21" t="str">
        <f t="shared" ref="E52" si="339">DEC2HEX(CODE(E51),4)</f>
        <v>3378</v>
      </c>
      <c r="F52" s="21" t="str">
        <f t="shared" ref="F52" si="340">DEC2HEX(CODE(F51),4)</f>
        <v>3379</v>
      </c>
      <c r="G52" s="21" t="str">
        <f t="shared" ref="G52" si="341">DEC2HEX(CODE(G51),4)</f>
        <v>337A</v>
      </c>
      <c r="H52" s="21" t="str">
        <f t="shared" ref="H52" si="342">DEC2HEX(CODE(H51),4)</f>
        <v>337B</v>
      </c>
      <c r="I52" s="21" t="str">
        <f t="shared" ref="I52" si="343">DEC2HEX(CODE(I51),4)</f>
        <v>337C</v>
      </c>
      <c r="J52" s="21" t="str">
        <f t="shared" ref="J52" si="344">DEC2HEX(CODE(J51),4)</f>
        <v>337D</v>
      </c>
      <c r="K52" s="21" t="str">
        <f t="shared" ref="K52" si="345">DEC2HEX(CODE(K51),4)</f>
        <v>337E</v>
      </c>
      <c r="L52" s="51" t="str">
        <f t="shared" ref="L52" si="346">DEC2HEX(CODE(L51),4)</f>
        <v>3421</v>
      </c>
      <c r="M52" s="21" t="str">
        <f t="shared" ref="M52" si="347">DEC2HEX(CODE(M51),4)</f>
        <v>3422</v>
      </c>
      <c r="N52" s="21" t="str">
        <f t="shared" ref="N52" si="348">DEC2HEX(CODE(N51),4)</f>
        <v>3423</v>
      </c>
      <c r="O52" s="21" t="str">
        <f t="shared" ref="O52" si="349">DEC2HEX(CODE(O51),4)</f>
        <v>3424</v>
      </c>
      <c r="P52" s="21" t="str">
        <f t="shared" ref="P52" si="350">DEC2HEX(CODE(P51),4)</f>
        <v>3425</v>
      </c>
      <c r="Q52" s="21" t="str">
        <f t="shared" ref="Q52" si="351">DEC2HEX(CODE(Q51),4)</f>
        <v>3426</v>
      </c>
      <c r="R52" s="21" t="str">
        <f t="shared" ref="R52" si="352">DEC2HEX(CODE(R51),4)</f>
        <v>3427</v>
      </c>
      <c r="S52" s="24" t="str">
        <f>DEC2HEX(CODE(S51),4)</f>
        <v>3428</v>
      </c>
    </row>
    <row r="53" spans="1:19" x14ac:dyDescent="0.55000000000000004">
      <c r="D53" s="5" t="str">
        <f>DEC2HEX(D$1*32,3)</f>
        <v>000</v>
      </c>
      <c r="E53" s="5" t="str">
        <f t="shared" ref="E53:S53" si="353">DEC2HEX(E$1*32,3)</f>
        <v>020</v>
      </c>
      <c r="F53" s="5" t="str">
        <f t="shared" si="353"/>
        <v>040</v>
      </c>
      <c r="G53" s="5" t="str">
        <f t="shared" si="353"/>
        <v>060</v>
      </c>
      <c r="H53" s="5" t="str">
        <f t="shared" si="353"/>
        <v>080</v>
      </c>
      <c r="I53" s="5" t="str">
        <f t="shared" si="353"/>
        <v>0A0</v>
      </c>
      <c r="J53" s="5" t="str">
        <f t="shared" si="353"/>
        <v>0C0</v>
      </c>
      <c r="K53" s="5" t="str">
        <f t="shared" si="353"/>
        <v>0E0</v>
      </c>
      <c r="L53" s="5" t="str">
        <f t="shared" si="353"/>
        <v>100</v>
      </c>
      <c r="M53" s="5" t="str">
        <f t="shared" si="353"/>
        <v>120</v>
      </c>
      <c r="N53" s="5" t="str">
        <f t="shared" si="353"/>
        <v>140</v>
      </c>
      <c r="O53" s="5" t="str">
        <f t="shared" si="353"/>
        <v>160</v>
      </c>
      <c r="P53" s="5" t="str">
        <f t="shared" si="353"/>
        <v>180</v>
      </c>
      <c r="Q53" s="5" t="str">
        <f t="shared" si="353"/>
        <v>1A0</v>
      </c>
      <c r="R53" s="5" t="str">
        <f t="shared" si="353"/>
        <v>1C0</v>
      </c>
      <c r="S53" s="5" t="str">
        <f t="shared" si="353"/>
        <v>1E0</v>
      </c>
    </row>
    <row r="54" spans="1:19" ht="29" x14ac:dyDescent="0.55000000000000004">
      <c r="B54" s="2" t="s">
        <v>36</v>
      </c>
      <c r="C54">
        <f>HEX2DEC(B54)</f>
        <v>13353</v>
      </c>
      <c r="D54" s="16" t="str">
        <f t="shared" ref="D54:S54" si="354">CHAR($C54+D$1)</f>
        <v>刊</v>
      </c>
      <c r="E54" s="16" t="str">
        <f t="shared" si="354"/>
        <v>勘</v>
      </c>
      <c r="F54" s="16" t="str">
        <f t="shared" si="354"/>
        <v>勧</v>
      </c>
      <c r="G54" s="16" t="str">
        <f t="shared" si="354"/>
        <v>巻</v>
      </c>
      <c r="H54" s="16" t="str">
        <f t="shared" si="354"/>
        <v>喚</v>
      </c>
      <c r="I54" s="16" t="str">
        <f t="shared" si="354"/>
        <v>堪</v>
      </c>
      <c r="J54" s="16" t="str">
        <f t="shared" si="354"/>
        <v>姦</v>
      </c>
      <c r="K54" s="16" t="str">
        <f t="shared" si="354"/>
        <v>完</v>
      </c>
      <c r="L54" s="16" t="str">
        <f t="shared" si="354"/>
        <v>官</v>
      </c>
      <c r="M54" s="16" t="str">
        <f t="shared" si="354"/>
        <v>寛</v>
      </c>
      <c r="N54" s="16" t="str">
        <f t="shared" si="354"/>
        <v>干</v>
      </c>
      <c r="O54" s="16" t="str">
        <f t="shared" si="354"/>
        <v>幹</v>
      </c>
      <c r="P54" s="16" t="str">
        <f t="shared" si="354"/>
        <v>患</v>
      </c>
      <c r="Q54" s="16" t="str">
        <f t="shared" si="354"/>
        <v>感</v>
      </c>
      <c r="R54" s="16" t="str">
        <f t="shared" si="354"/>
        <v>慣</v>
      </c>
      <c r="S54" s="16" t="str">
        <f t="shared" si="354"/>
        <v>憾</v>
      </c>
    </row>
    <row r="55" spans="1:19" x14ac:dyDescent="0.55000000000000004">
      <c r="A55" s="7" t="str">
        <f>DEC2HEX(C55,5)</f>
        <v>0B000</v>
      </c>
      <c r="C55">
        <f>C52+32*16</f>
        <v>45056</v>
      </c>
      <c r="D55" s="20" t="str">
        <f t="shared" ref="D55" si="355">DEC2HEX(CODE(D54),4)</f>
        <v>3429</v>
      </c>
      <c r="E55" s="20" t="str">
        <f t="shared" ref="E55" si="356">DEC2HEX(CODE(E54),4)</f>
        <v>342A</v>
      </c>
      <c r="F55" s="20" t="str">
        <f t="shared" ref="F55" si="357">DEC2HEX(CODE(F54),4)</f>
        <v>342B</v>
      </c>
      <c r="G55" s="20" t="str">
        <f t="shared" ref="G55" si="358">DEC2HEX(CODE(G54),4)</f>
        <v>342C</v>
      </c>
      <c r="H55" s="20" t="str">
        <f t="shared" ref="H55" si="359">DEC2HEX(CODE(H54),4)</f>
        <v>342D</v>
      </c>
      <c r="I55" s="20" t="str">
        <f t="shared" ref="I55" si="360">DEC2HEX(CODE(I54),4)</f>
        <v>342E</v>
      </c>
      <c r="J55" s="20" t="str">
        <f t="shared" ref="J55" si="361">DEC2HEX(CODE(J54),4)</f>
        <v>342F</v>
      </c>
      <c r="K55" s="20" t="str">
        <f t="shared" ref="K55" si="362">DEC2HEX(CODE(K54),4)</f>
        <v>3430</v>
      </c>
      <c r="L55" s="20" t="str">
        <f t="shared" ref="L55" si="363">DEC2HEX(CODE(L54),4)</f>
        <v>3431</v>
      </c>
      <c r="M55" s="20" t="str">
        <f t="shared" ref="M55" si="364">DEC2HEX(CODE(M54),4)</f>
        <v>3432</v>
      </c>
      <c r="N55" s="20" t="str">
        <f t="shared" ref="N55" si="365">DEC2HEX(CODE(N54),4)</f>
        <v>3433</v>
      </c>
      <c r="O55" s="20" t="str">
        <f t="shared" ref="O55" si="366">DEC2HEX(CODE(O54),4)</f>
        <v>3434</v>
      </c>
      <c r="P55" s="20" t="str">
        <f t="shared" ref="P55" si="367">DEC2HEX(CODE(P54),4)</f>
        <v>3435</v>
      </c>
      <c r="Q55" s="20" t="str">
        <f t="shared" ref="Q55" si="368">DEC2HEX(CODE(Q54),4)</f>
        <v>3436</v>
      </c>
      <c r="R55" s="20" t="str">
        <f t="shared" ref="R55" si="369">DEC2HEX(CODE(R54),4)</f>
        <v>3437</v>
      </c>
      <c r="S55" s="20" t="str">
        <f>DEC2HEX(CODE(S54),4)</f>
        <v>3438</v>
      </c>
    </row>
    <row r="56" spans="1:19" ht="29" x14ac:dyDescent="0.55000000000000004">
      <c r="B56" s="2" t="s">
        <v>37</v>
      </c>
      <c r="C56">
        <f>HEX2DEC(B56)</f>
        <v>13369</v>
      </c>
      <c r="D56" s="16" t="str">
        <f>CHAR($C56+D$1)</f>
        <v>換</v>
      </c>
      <c r="E56" s="16" t="str">
        <f t="shared" ref="E56:S56" si="370">CHAR($C56+E$1)</f>
        <v>敢</v>
      </c>
      <c r="F56" s="16" t="str">
        <f t="shared" si="370"/>
        <v>柑</v>
      </c>
      <c r="G56" s="16" t="str">
        <f t="shared" si="370"/>
        <v>桓</v>
      </c>
      <c r="H56" s="16" t="str">
        <f t="shared" si="370"/>
        <v>棺</v>
      </c>
      <c r="I56" s="16" t="str">
        <f t="shared" si="370"/>
        <v>款</v>
      </c>
      <c r="J56" s="16" t="str">
        <f t="shared" si="370"/>
        <v>歓</v>
      </c>
      <c r="K56" s="16" t="str">
        <f t="shared" si="370"/>
        <v>汗</v>
      </c>
      <c r="L56" s="16" t="str">
        <f t="shared" si="370"/>
        <v>漢</v>
      </c>
      <c r="M56" s="16" t="str">
        <f t="shared" si="370"/>
        <v>澗</v>
      </c>
      <c r="N56" s="16" t="str">
        <f t="shared" si="370"/>
        <v>潅</v>
      </c>
      <c r="O56" s="16" t="str">
        <f t="shared" si="370"/>
        <v>環</v>
      </c>
      <c r="P56" s="16" t="str">
        <f t="shared" si="370"/>
        <v>甘</v>
      </c>
      <c r="Q56" s="16" t="str">
        <f t="shared" si="370"/>
        <v>監</v>
      </c>
      <c r="R56" s="16" t="str">
        <f t="shared" si="370"/>
        <v>看</v>
      </c>
      <c r="S56" s="16" t="str">
        <f t="shared" si="370"/>
        <v>竿</v>
      </c>
    </row>
    <row r="57" spans="1:19" x14ac:dyDescent="0.55000000000000004">
      <c r="A57" s="7" t="str">
        <f>DEC2HEX(C57,5)</f>
        <v>0B200</v>
      </c>
      <c r="C57">
        <f>C55+32*16</f>
        <v>45568</v>
      </c>
      <c r="D57" s="17" t="str">
        <f t="shared" ref="D57" si="371">DEC2HEX(CODE(D56),4)</f>
        <v>3439</v>
      </c>
      <c r="E57" s="17" t="str">
        <f t="shared" ref="E57" si="372">DEC2HEX(CODE(E56),4)</f>
        <v>343A</v>
      </c>
      <c r="F57" s="17" t="str">
        <f t="shared" ref="F57" si="373">DEC2HEX(CODE(F56),4)</f>
        <v>343B</v>
      </c>
      <c r="G57" s="17" t="str">
        <f t="shared" ref="G57" si="374">DEC2HEX(CODE(G56),4)</f>
        <v>343C</v>
      </c>
      <c r="H57" s="17" t="str">
        <f t="shared" ref="H57" si="375">DEC2HEX(CODE(H56),4)</f>
        <v>343D</v>
      </c>
      <c r="I57" s="17" t="str">
        <f t="shared" ref="I57" si="376">DEC2HEX(CODE(I56),4)</f>
        <v>343E</v>
      </c>
      <c r="J57" s="17" t="str">
        <f t="shared" ref="J57" si="377">DEC2HEX(CODE(J56),4)</f>
        <v>343F</v>
      </c>
      <c r="K57" s="17" t="str">
        <f t="shared" ref="K57" si="378">DEC2HEX(CODE(K56),4)</f>
        <v>3440</v>
      </c>
      <c r="L57" s="17" t="str">
        <f t="shared" ref="L57" si="379">DEC2HEX(CODE(L56),4)</f>
        <v>3441</v>
      </c>
      <c r="M57" s="17" t="str">
        <f t="shared" ref="M57" si="380">DEC2HEX(CODE(M56),4)</f>
        <v>3442</v>
      </c>
      <c r="N57" s="17" t="str">
        <f t="shared" ref="N57" si="381">DEC2HEX(CODE(N56),4)</f>
        <v>3443</v>
      </c>
      <c r="O57" s="17" t="str">
        <f t="shared" ref="O57" si="382">DEC2HEX(CODE(O56),4)</f>
        <v>3444</v>
      </c>
      <c r="P57" s="17" t="str">
        <f t="shared" ref="P57" si="383">DEC2HEX(CODE(P56),4)</f>
        <v>3445</v>
      </c>
      <c r="Q57" s="17" t="str">
        <f t="shared" ref="Q57" si="384">DEC2HEX(CODE(Q56),4)</f>
        <v>3446</v>
      </c>
      <c r="R57" s="17" t="str">
        <f t="shared" ref="R57" si="385">DEC2HEX(CODE(R56),4)</f>
        <v>3447</v>
      </c>
      <c r="S57" s="17" t="str">
        <f>DEC2HEX(CODE(S56),4)</f>
        <v>3448</v>
      </c>
    </row>
    <row r="58" spans="1:19" ht="29" x14ac:dyDescent="0.55000000000000004">
      <c r="B58" s="2" t="s">
        <v>38</v>
      </c>
      <c r="C58">
        <f>HEX2DEC(B58)</f>
        <v>13385</v>
      </c>
      <c r="D58" s="16" t="str">
        <f>CHAR($C58+D$1)</f>
        <v>管</v>
      </c>
      <c r="E58" s="16" t="str">
        <f t="shared" ref="E58:S68" si="386">CHAR($C58+E$1)</f>
        <v>簡</v>
      </c>
      <c r="F58" s="16" t="str">
        <f t="shared" si="386"/>
        <v>緩</v>
      </c>
      <c r="G58" s="16" t="str">
        <f t="shared" si="386"/>
        <v>缶</v>
      </c>
      <c r="H58" s="16" t="str">
        <f t="shared" si="386"/>
        <v>翰</v>
      </c>
      <c r="I58" s="16" t="str">
        <f t="shared" si="386"/>
        <v>肝</v>
      </c>
      <c r="J58" s="16" t="str">
        <f t="shared" si="386"/>
        <v>艦</v>
      </c>
      <c r="K58" s="16" t="str">
        <f t="shared" si="386"/>
        <v>莞</v>
      </c>
      <c r="L58" s="16" t="str">
        <f t="shared" si="386"/>
        <v>観</v>
      </c>
      <c r="M58" s="16" t="str">
        <f t="shared" si="386"/>
        <v>諌</v>
      </c>
      <c r="N58" s="16" t="str">
        <f t="shared" si="386"/>
        <v>貫</v>
      </c>
      <c r="O58" s="16" t="str">
        <f t="shared" si="386"/>
        <v>還</v>
      </c>
      <c r="P58" s="16" t="str">
        <f t="shared" si="386"/>
        <v>鑑</v>
      </c>
      <c r="Q58" s="16" t="str">
        <f t="shared" si="386"/>
        <v>間</v>
      </c>
      <c r="R58" s="16" t="str">
        <f t="shared" si="386"/>
        <v>閑</v>
      </c>
      <c r="S58" s="16" t="str">
        <f t="shared" si="386"/>
        <v>関</v>
      </c>
    </row>
    <row r="59" spans="1:19" x14ac:dyDescent="0.55000000000000004">
      <c r="A59" s="7" t="str">
        <f>DEC2HEX(C59,5)</f>
        <v>0B400</v>
      </c>
      <c r="C59">
        <f>C57+32*16</f>
        <v>46080</v>
      </c>
      <c r="D59" s="17" t="str">
        <f t="shared" ref="D59" si="387">DEC2HEX(CODE(D58),4)</f>
        <v>3449</v>
      </c>
      <c r="E59" s="17" t="str">
        <f t="shared" ref="E59" si="388">DEC2HEX(CODE(E58),4)</f>
        <v>344A</v>
      </c>
      <c r="F59" s="17" t="str">
        <f t="shared" ref="F59" si="389">DEC2HEX(CODE(F58),4)</f>
        <v>344B</v>
      </c>
      <c r="G59" s="17" t="str">
        <f t="shared" ref="G59" si="390">DEC2HEX(CODE(G58),4)</f>
        <v>344C</v>
      </c>
      <c r="H59" s="17" t="str">
        <f t="shared" ref="H59" si="391">DEC2HEX(CODE(H58),4)</f>
        <v>344D</v>
      </c>
      <c r="I59" s="17" t="str">
        <f t="shared" ref="I59" si="392">DEC2HEX(CODE(I58),4)</f>
        <v>344E</v>
      </c>
      <c r="J59" s="17" t="str">
        <f t="shared" ref="J59" si="393">DEC2HEX(CODE(J58),4)</f>
        <v>344F</v>
      </c>
      <c r="K59" s="17" t="str">
        <f t="shared" ref="K59" si="394">DEC2HEX(CODE(K58),4)</f>
        <v>3450</v>
      </c>
      <c r="L59" s="17" t="str">
        <f t="shared" ref="L59" si="395">DEC2HEX(CODE(L58),4)</f>
        <v>3451</v>
      </c>
      <c r="M59" s="17" t="str">
        <f t="shared" ref="M59" si="396">DEC2HEX(CODE(M58),4)</f>
        <v>3452</v>
      </c>
      <c r="N59" s="17" t="str">
        <f t="shared" ref="N59" si="397">DEC2HEX(CODE(N58),4)</f>
        <v>3453</v>
      </c>
      <c r="O59" s="17" t="str">
        <f t="shared" ref="O59" si="398">DEC2HEX(CODE(O58),4)</f>
        <v>3454</v>
      </c>
      <c r="P59" s="17" t="str">
        <f t="shared" ref="P59" si="399">DEC2HEX(CODE(P58),4)</f>
        <v>3455</v>
      </c>
      <c r="Q59" s="17" t="str">
        <f t="shared" ref="Q59" si="400">DEC2HEX(CODE(Q58),4)</f>
        <v>3456</v>
      </c>
      <c r="R59" s="17" t="str">
        <f t="shared" ref="R59" si="401">DEC2HEX(CODE(R58),4)</f>
        <v>3457</v>
      </c>
      <c r="S59" s="17" t="str">
        <f>DEC2HEX(CODE(S58),4)</f>
        <v>3458</v>
      </c>
    </row>
    <row r="60" spans="1:19" ht="29" x14ac:dyDescent="0.55000000000000004">
      <c r="B60" s="2" t="s">
        <v>39</v>
      </c>
      <c r="C60">
        <f>HEX2DEC(B60)</f>
        <v>13401</v>
      </c>
      <c r="D60" s="16" t="str">
        <f>CHAR($C60+D$1)</f>
        <v>陥</v>
      </c>
      <c r="E60" s="16" t="str">
        <f t="shared" si="386"/>
        <v>韓</v>
      </c>
      <c r="F60" s="16" t="str">
        <f t="shared" si="386"/>
        <v>館</v>
      </c>
      <c r="G60" s="16" t="str">
        <f t="shared" si="386"/>
        <v>舘</v>
      </c>
      <c r="H60" s="16" t="str">
        <f t="shared" si="386"/>
        <v>丸</v>
      </c>
      <c r="I60" s="16" t="str">
        <f t="shared" si="386"/>
        <v>含</v>
      </c>
      <c r="J60" s="16" t="str">
        <f t="shared" si="386"/>
        <v>岸</v>
      </c>
      <c r="K60" s="16" t="str">
        <f t="shared" si="386"/>
        <v>巌</v>
      </c>
      <c r="L60" s="16" t="str">
        <f t="shared" si="386"/>
        <v>玩</v>
      </c>
      <c r="M60" s="16" t="str">
        <f t="shared" si="386"/>
        <v>癌</v>
      </c>
      <c r="N60" s="16" t="str">
        <f t="shared" si="386"/>
        <v>眼</v>
      </c>
      <c r="O60" s="16" t="str">
        <f t="shared" si="386"/>
        <v>岩</v>
      </c>
      <c r="P60" s="16" t="str">
        <f t="shared" si="386"/>
        <v>翫</v>
      </c>
      <c r="Q60" s="16" t="str">
        <f t="shared" si="386"/>
        <v>贋</v>
      </c>
      <c r="R60" s="16" t="str">
        <f t="shared" si="386"/>
        <v>雁</v>
      </c>
      <c r="S60" s="16" t="str">
        <f t="shared" si="386"/>
        <v>頑</v>
      </c>
    </row>
    <row r="61" spans="1:19" x14ac:dyDescent="0.55000000000000004">
      <c r="A61" s="7" t="str">
        <f>DEC2HEX(C61,5)</f>
        <v>0B600</v>
      </c>
      <c r="C61">
        <f>C59+32*16</f>
        <v>46592</v>
      </c>
      <c r="D61" s="17" t="str">
        <f t="shared" ref="D61" si="402">DEC2HEX(CODE(D60),4)</f>
        <v>3459</v>
      </c>
      <c r="E61" s="17" t="str">
        <f t="shared" ref="E61" si="403">DEC2HEX(CODE(E60),4)</f>
        <v>345A</v>
      </c>
      <c r="F61" s="17" t="str">
        <f t="shared" ref="F61" si="404">DEC2HEX(CODE(F60),4)</f>
        <v>345B</v>
      </c>
      <c r="G61" s="17" t="str">
        <f t="shared" ref="G61" si="405">DEC2HEX(CODE(G60),4)</f>
        <v>345C</v>
      </c>
      <c r="H61" s="17" t="str">
        <f t="shared" ref="H61" si="406">DEC2HEX(CODE(H60),4)</f>
        <v>345D</v>
      </c>
      <c r="I61" s="17" t="str">
        <f t="shared" ref="I61" si="407">DEC2HEX(CODE(I60),4)</f>
        <v>345E</v>
      </c>
      <c r="J61" s="17" t="str">
        <f t="shared" ref="J61" si="408">DEC2HEX(CODE(J60),4)</f>
        <v>345F</v>
      </c>
      <c r="K61" s="17" t="str">
        <f t="shared" ref="K61" si="409">DEC2HEX(CODE(K60),4)</f>
        <v>3460</v>
      </c>
      <c r="L61" s="17" t="str">
        <f t="shared" ref="L61" si="410">DEC2HEX(CODE(L60),4)</f>
        <v>3461</v>
      </c>
      <c r="M61" s="17" t="str">
        <f t="shared" ref="M61" si="411">DEC2HEX(CODE(M60),4)</f>
        <v>3462</v>
      </c>
      <c r="N61" s="17" t="str">
        <f t="shared" ref="N61" si="412">DEC2HEX(CODE(N60),4)</f>
        <v>3463</v>
      </c>
      <c r="O61" s="17" t="str">
        <f t="shared" ref="O61" si="413">DEC2HEX(CODE(O60),4)</f>
        <v>3464</v>
      </c>
      <c r="P61" s="17" t="str">
        <f t="shared" ref="P61" si="414">DEC2HEX(CODE(P60),4)</f>
        <v>3465</v>
      </c>
      <c r="Q61" s="17" t="str">
        <f t="shared" ref="Q61" si="415">DEC2HEX(CODE(Q60),4)</f>
        <v>3466</v>
      </c>
      <c r="R61" s="17" t="str">
        <f t="shared" ref="R61" si="416">DEC2HEX(CODE(R60),4)</f>
        <v>3467</v>
      </c>
      <c r="S61" s="17" t="str">
        <f>DEC2HEX(CODE(S60),4)</f>
        <v>3468</v>
      </c>
    </row>
    <row r="62" spans="1:19" ht="29" x14ac:dyDescent="0.55000000000000004">
      <c r="B62" s="2" t="s">
        <v>40</v>
      </c>
      <c r="C62">
        <f>HEX2DEC(B62)</f>
        <v>13417</v>
      </c>
      <c r="D62" s="16" t="str">
        <f>CHAR($C62+D$1)</f>
        <v>顔</v>
      </c>
      <c r="E62" s="16" t="str">
        <f t="shared" si="386"/>
        <v>願</v>
      </c>
      <c r="F62" s="16" t="str">
        <f t="shared" si="386"/>
        <v>企</v>
      </c>
      <c r="G62" s="16" t="str">
        <f t="shared" si="386"/>
        <v>伎</v>
      </c>
      <c r="H62" s="16" t="str">
        <f t="shared" si="386"/>
        <v>危</v>
      </c>
      <c r="I62" s="16" t="str">
        <f t="shared" si="386"/>
        <v>喜</v>
      </c>
      <c r="J62" s="16" t="str">
        <f t="shared" si="386"/>
        <v>器</v>
      </c>
      <c r="K62" s="23" t="str">
        <f t="shared" si="386"/>
        <v>基</v>
      </c>
      <c r="L62" s="23" t="str">
        <f t="shared" si="386"/>
        <v>奇</v>
      </c>
      <c r="M62" s="23" t="str">
        <f t="shared" si="386"/>
        <v>嬉</v>
      </c>
      <c r="N62" s="23" t="str">
        <f t="shared" si="386"/>
        <v>寄</v>
      </c>
      <c r="O62" s="23" t="str">
        <f t="shared" si="386"/>
        <v>岐</v>
      </c>
      <c r="P62" s="23" t="str">
        <f t="shared" si="386"/>
        <v>希</v>
      </c>
      <c r="Q62" s="23" t="str">
        <f t="shared" si="386"/>
        <v>幾</v>
      </c>
      <c r="R62" s="23" t="str">
        <f t="shared" si="386"/>
        <v>忌</v>
      </c>
      <c r="S62" s="16" t="str">
        <f t="shared" si="386"/>
        <v>揮</v>
      </c>
    </row>
    <row r="63" spans="1:19" x14ac:dyDescent="0.55000000000000004">
      <c r="A63" s="7" t="str">
        <f>DEC2HEX(C63,5)</f>
        <v>0B800</v>
      </c>
      <c r="C63">
        <f>C61+32*16</f>
        <v>47104</v>
      </c>
      <c r="D63" s="17" t="str">
        <f t="shared" ref="D63" si="417">DEC2HEX(CODE(D62),4)</f>
        <v>3469</v>
      </c>
      <c r="E63" s="17" t="str">
        <f t="shared" ref="E63" si="418">DEC2HEX(CODE(E62),4)</f>
        <v>346A</v>
      </c>
      <c r="F63" s="17" t="str">
        <f t="shared" ref="F63" si="419">DEC2HEX(CODE(F62),4)</f>
        <v>346B</v>
      </c>
      <c r="G63" s="17" t="str">
        <f t="shared" ref="G63" si="420">DEC2HEX(CODE(G62),4)</f>
        <v>346C</v>
      </c>
      <c r="H63" s="17" t="str">
        <f t="shared" ref="H63" si="421">DEC2HEX(CODE(H62),4)</f>
        <v>346D</v>
      </c>
      <c r="I63" s="17" t="str">
        <f t="shared" ref="I63" si="422">DEC2HEX(CODE(I62),4)</f>
        <v>346E</v>
      </c>
      <c r="J63" s="17" t="str">
        <f t="shared" ref="J63" si="423">DEC2HEX(CODE(J62),4)</f>
        <v>346F</v>
      </c>
      <c r="K63" s="22" t="str">
        <f t="shared" ref="K63" si="424">DEC2HEX(CODE(K62),4)</f>
        <v>3470</v>
      </c>
      <c r="L63" s="22" t="str">
        <f t="shared" ref="L63" si="425">DEC2HEX(CODE(L62),4)</f>
        <v>3471</v>
      </c>
      <c r="M63" s="22" t="str">
        <f t="shared" ref="M63" si="426">DEC2HEX(CODE(M62),4)</f>
        <v>3472</v>
      </c>
      <c r="N63" s="22" t="str">
        <f t="shared" ref="N63" si="427">DEC2HEX(CODE(N62),4)</f>
        <v>3473</v>
      </c>
      <c r="O63" s="22" t="str">
        <f t="shared" ref="O63" si="428">DEC2HEX(CODE(O62),4)</f>
        <v>3474</v>
      </c>
      <c r="P63" s="22" t="str">
        <f t="shared" ref="P63" si="429">DEC2HEX(CODE(P62),4)</f>
        <v>3475</v>
      </c>
      <c r="Q63" s="22" t="str">
        <f t="shared" ref="Q63" si="430">DEC2HEX(CODE(Q62),4)</f>
        <v>3476</v>
      </c>
      <c r="R63" s="22" t="str">
        <f t="shared" ref="R63" si="431">DEC2HEX(CODE(R62),4)</f>
        <v>3477</v>
      </c>
      <c r="S63" s="17" t="str">
        <f>DEC2HEX(CODE(S62),4)</f>
        <v>3478</v>
      </c>
    </row>
    <row r="64" spans="1:19" ht="29" x14ac:dyDescent="0.55000000000000004">
      <c r="B64" s="2" t="s">
        <v>41</v>
      </c>
      <c r="C64">
        <f>HEX2DEC(B64)</f>
        <v>13433</v>
      </c>
      <c r="D64" s="16" t="str">
        <f>CHAR($C64+D$1)</f>
        <v>机</v>
      </c>
      <c r="E64" s="16" t="str">
        <f t="shared" si="386"/>
        <v>旗</v>
      </c>
      <c r="F64" s="16" t="str">
        <f t="shared" si="386"/>
        <v>既</v>
      </c>
      <c r="G64" s="16" t="str">
        <f t="shared" si="386"/>
        <v>期</v>
      </c>
      <c r="H64" s="16" t="str">
        <f t="shared" si="386"/>
        <v>棋</v>
      </c>
      <c r="I64" s="16" t="str">
        <f t="shared" si="386"/>
        <v>棄</v>
      </c>
      <c r="J64" s="45" t="str">
        <f>CHAR(C66-10)</f>
        <v>機</v>
      </c>
      <c r="K64" s="23" t="str">
        <f>CHAR(C66-9)</f>
        <v>帰</v>
      </c>
      <c r="L64" s="23" t="str">
        <f>CHAR(C66-8)</f>
        <v>毅</v>
      </c>
      <c r="M64" s="23" t="str">
        <f>CHAR(C66-7)</f>
        <v>気</v>
      </c>
      <c r="N64" s="23" t="str">
        <f>CHAR(C66-6)</f>
        <v>汽</v>
      </c>
      <c r="O64" s="23" t="str">
        <f>CHAR(C66-5)</f>
        <v>畿</v>
      </c>
      <c r="P64" s="23" t="str">
        <f>CHAR(C66-4)</f>
        <v>祈</v>
      </c>
      <c r="Q64" s="23" t="str">
        <f>CHAR(C66-3)</f>
        <v>季</v>
      </c>
      <c r="R64" s="23" t="str">
        <f>CHAR(C66-2)</f>
        <v>稀</v>
      </c>
      <c r="S64" s="23" t="str">
        <f>CHAR(C66-1)</f>
        <v>紀</v>
      </c>
    </row>
    <row r="65" spans="1:19" x14ac:dyDescent="0.55000000000000004">
      <c r="A65" s="7" t="str">
        <f>DEC2HEX(C65,5)</f>
        <v>0BA00</v>
      </c>
      <c r="C65">
        <f>C63+32*16</f>
        <v>47616</v>
      </c>
      <c r="D65" s="17" t="str">
        <f t="shared" ref="D65" si="432">DEC2HEX(CODE(D64),4)</f>
        <v>3479</v>
      </c>
      <c r="E65" s="17" t="str">
        <f t="shared" ref="E65" si="433">DEC2HEX(CODE(E64),4)</f>
        <v>347A</v>
      </c>
      <c r="F65" s="17" t="str">
        <f t="shared" ref="F65" si="434">DEC2HEX(CODE(F64),4)</f>
        <v>347B</v>
      </c>
      <c r="G65" s="17" t="str">
        <f t="shared" ref="G65" si="435">DEC2HEX(CODE(G64),4)</f>
        <v>347C</v>
      </c>
      <c r="H65" s="17" t="str">
        <f t="shared" ref="H65" si="436">DEC2HEX(CODE(H64),4)</f>
        <v>347D</v>
      </c>
      <c r="I65" s="17" t="str">
        <f t="shared" ref="I65" si="437">DEC2HEX(CODE(I64),4)</f>
        <v>347E</v>
      </c>
      <c r="J65" s="49" t="str">
        <f t="shared" ref="J65" si="438">DEC2HEX(CODE(J64),4)</f>
        <v>3521</v>
      </c>
      <c r="K65" s="22" t="str">
        <f t="shared" ref="K65" si="439">DEC2HEX(CODE(K64),4)</f>
        <v>3522</v>
      </c>
      <c r="L65" s="22" t="str">
        <f t="shared" ref="L65" si="440">DEC2HEX(CODE(L64),4)</f>
        <v>3523</v>
      </c>
      <c r="M65" s="22" t="str">
        <f t="shared" ref="M65" si="441">DEC2HEX(CODE(M64),4)</f>
        <v>3524</v>
      </c>
      <c r="N65" s="22" t="str">
        <f t="shared" ref="N65" si="442">DEC2HEX(CODE(N64),4)</f>
        <v>3525</v>
      </c>
      <c r="O65" s="22" t="str">
        <f t="shared" ref="O65" si="443">DEC2HEX(CODE(O64),4)</f>
        <v>3526</v>
      </c>
      <c r="P65" s="22" t="str">
        <f t="shared" ref="P65" si="444">DEC2HEX(CODE(P64),4)</f>
        <v>3527</v>
      </c>
      <c r="Q65" s="22" t="str">
        <f t="shared" ref="Q65" si="445">DEC2HEX(CODE(Q64),4)</f>
        <v>3528</v>
      </c>
      <c r="R65" s="22" t="str">
        <f t="shared" ref="R65" si="446">DEC2HEX(CODE(R64),4)</f>
        <v>3529</v>
      </c>
      <c r="S65" s="17" t="str">
        <f>DEC2HEX(CODE(S64),4)</f>
        <v>352A</v>
      </c>
    </row>
    <row r="66" spans="1:19" ht="29" x14ac:dyDescent="0.55000000000000004">
      <c r="B66" s="2" t="s">
        <v>42</v>
      </c>
      <c r="C66">
        <f>HEX2DEC(B66)</f>
        <v>13611</v>
      </c>
      <c r="D66" s="16" t="str">
        <f>CHAR($C66+D$1)</f>
        <v>徽</v>
      </c>
      <c r="E66" s="16" t="str">
        <f t="shared" si="386"/>
        <v>規</v>
      </c>
      <c r="F66" s="16" t="str">
        <f t="shared" si="386"/>
        <v>記</v>
      </c>
      <c r="G66" s="16" t="str">
        <f t="shared" si="386"/>
        <v>貴</v>
      </c>
      <c r="H66" s="16" t="str">
        <f t="shared" si="386"/>
        <v>起</v>
      </c>
      <c r="I66" s="16" t="str">
        <f t="shared" si="386"/>
        <v>軌</v>
      </c>
      <c r="J66" s="16" t="str">
        <f t="shared" si="386"/>
        <v>輝</v>
      </c>
      <c r="K66" s="16" t="str">
        <f t="shared" si="386"/>
        <v>飢</v>
      </c>
      <c r="L66" s="16" t="str">
        <f t="shared" si="386"/>
        <v>騎</v>
      </c>
      <c r="M66" s="16" t="str">
        <f t="shared" si="386"/>
        <v>鬼</v>
      </c>
      <c r="N66" s="16" t="str">
        <f t="shared" si="386"/>
        <v>亀</v>
      </c>
      <c r="O66" s="16" t="str">
        <f t="shared" si="386"/>
        <v>偽</v>
      </c>
      <c r="P66" s="16" t="str">
        <f t="shared" si="386"/>
        <v>儀</v>
      </c>
      <c r="Q66" s="16" t="str">
        <f t="shared" si="386"/>
        <v>妓</v>
      </c>
      <c r="R66" s="16" t="str">
        <f t="shared" si="386"/>
        <v>宜</v>
      </c>
      <c r="S66" s="16" t="str">
        <f t="shared" si="386"/>
        <v>戯</v>
      </c>
    </row>
    <row r="67" spans="1:19" x14ac:dyDescent="0.55000000000000004">
      <c r="A67" s="7" t="str">
        <f>DEC2HEX(C67,5)</f>
        <v>0BC00</v>
      </c>
      <c r="C67">
        <f>C65+32*16</f>
        <v>48128</v>
      </c>
      <c r="D67" s="17" t="str">
        <f t="shared" ref="D67" si="447">DEC2HEX(CODE(D66),4)</f>
        <v>352B</v>
      </c>
      <c r="E67" s="17" t="str">
        <f t="shared" ref="E67" si="448">DEC2HEX(CODE(E66),4)</f>
        <v>352C</v>
      </c>
      <c r="F67" s="17" t="str">
        <f t="shared" ref="F67" si="449">DEC2HEX(CODE(F66),4)</f>
        <v>352D</v>
      </c>
      <c r="G67" s="17" t="str">
        <f t="shared" ref="G67" si="450">DEC2HEX(CODE(G66),4)</f>
        <v>352E</v>
      </c>
      <c r="H67" s="17" t="str">
        <f t="shared" ref="H67" si="451">DEC2HEX(CODE(H66),4)</f>
        <v>352F</v>
      </c>
      <c r="I67" s="17" t="str">
        <f t="shared" ref="I67" si="452">DEC2HEX(CODE(I66),4)</f>
        <v>3530</v>
      </c>
      <c r="J67" s="17" t="str">
        <f t="shared" ref="J67" si="453">DEC2HEX(CODE(J66),4)</f>
        <v>3531</v>
      </c>
      <c r="K67" s="17" t="str">
        <f t="shared" ref="K67" si="454">DEC2HEX(CODE(K66),4)</f>
        <v>3532</v>
      </c>
      <c r="L67" s="17" t="str">
        <f t="shared" ref="L67" si="455">DEC2HEX(CODE(L66),4)</f>
        <v>3533</v>
      </c>
      <c r="M67" s="17" t="str">
        <f t="shared" ref="M67" si="456">DEC2HEX(CODE(M66),4)</f>
        <v>3534</v>
      </c>
      <c r="N67" s="17" t="str">
        <f t="shared" ref="N67" si="457">DEC2HEX(CODE(N66),4)</f>
        <v>3535</v>
      </c>
      <c r="O67" s="17" t="str">
        <f t="shared" ref="O67" si="458">DEC2HEX(CODE(O66),4)</f>
        <v>3536</v>
      </c>
      <c r="P67" s="17" t="str">
        <f t="shared" ref="P67" si="459">DEC2HEX(CODE(P66),4)</f>
        <v>3537</v>
      </c>
      <c r="Q67" s="17" t="str">
        <f t="shared" ref="Q67" si="460">DEC2HEX(CODE(Q66),4)</f>
        <v>3538</v>
      </c>
      <c r="R67" s="17" t="str">
        <f t="shared" ref="R67" si="461">DEC2HEX(CODE(R66),4)</f>
        <v>3539</v>
      </c>
      <c r="S67" s="17" t="str">
        <f>DEC2HEX(CODE(S66),4)</f>
        <v>353A</v>
      </c>
    </row>
    <row r="68" spans="1:19" ht="29" x14ac:dyDescent="0.55000000000000004">
      <c r="B68" s="2" t="s">
        <v>43</v>
      </c>
      <c r="C68">
        <f>HEX2DEC(B68)</f>
        <v>13627</v>
      </c>
      <c r="D68" s="16" t="str">
        <f>CHAR($C68+D$1)</f>
        <v>技</v>
      </c>
      <c r="E68" s="16" t="str">
        <f t="shared" si="386"/>
        <v>擬</v>
      </c>
      <c r="F68" s="16" t="str">
        <f t="shared" si="386"/>
        <v>欺</v>
      </c>
      <c r="G68" s="16" t="str">
        <f t="shared" si="386"/>
        <v>犠</v>
      </c>
      <c r="H68" s="16" t="str">
        <f t="shared" si="386"/>
        <v>疑</v>
      </c>
      <c r="I68" s="16" t="str">
        <f t="shared" si="386"/>
        <v>祇</v>
      </c>
      <c r="J68" s="16" t="str">
        <f t="shared" si="386"/>
        <v>義</v>
      </c>
      <c r="K68" s="16" t="str">
        <f t="shared" si="386"/>
        <v>蟻</v>
      </c>
      <c r="L68" s="16" t="str">
        <f t="shared" si="386"/>
        <v>誼</v>
      </c>
      <c r="M68" s="16" t="str">
        <f t="shared" si="386"/>
        <v>議</v>
      </c>
      <c r="N68" s="16" t="str">
        <f t="shared" si="386"/>
        <v>掬</v>
      </c>
      <c r="O68" s="16" t="str">
        <f t="shared" si="386"/>
        <v>菊</v>
      </c>
      <c r="P68" s="16" t="str">
        <f t="shared" si="386"/>
        <v>鞠</v>
      </c>
      <c r="Q68" s="16" t="str">
        <f t="shared" si="386"/>
        <v>吉</v>
      </c>
      <c r="R68" s="16" t="str">
        <f t="shared" si="386"/>
        <v>吃</v>
      </c>
      <c r="S68" s="16" t="str">
        <f t="shared" si="386"/>
        <v>喫</v>
      </c>
    </row>
    <row r="69" spans="1:19" x14ac:dyDescent="0.55000000000000004">
      <c r="A69" s="7" t="str">
        <f>DEC2HEX(C69,5)</f>
        <v>0BE00</v>
      </c>
      <c r="C69">
        <f>C67+32*16</f>
        <v>48640</v>
      </c>
      <c r="D69" s="21" t="str">
        <f t="shared" ref="D69" si="462">DEC2HEX(CODE(D68),4)</f>
        <v>353B</v>
      </c>
      <c r="E69" s="21" t="str">
        <f t="shared" ref="E69" si="463">DEC2HEX(CODE(E68),4)</f>
        <v>353C</v>
      </c>
      <c r="F69" s="21" t="str">
        <f t="shared" ref="F69" si="464">DEC2HEX(CODE(F68),4)</f>
        <v>353D</v>
      </c>
      <c r="G69" s="21" t="str">
        <f t="shared" ref="G69" si="465">DEC2HEX(CODE(G68),4)</f>
        <v>353E</v>
      </c>
      <c r="H69" s="21" t="str">
        <f t="shared" ref="H69" si="466">DEC2HEX(CODE(H68),4)</f>
        <v>353F</v>
      </c>
      <c r="I69" s="21" t="str">
        <f t="shared" ref="I69" si="467">DEC2HEX(CODE(I68),4)</f>
        <v>3540</v>
      </c>
      <c r="J69" s="21" t="str">
        <f t="shared" ref="J69" si="468">DEC2HEX(CODE(J68),4)</f>
        <v>3541</v>
      </c>
      <c r="K69" s="21" t="str">
        <f t="shared" ref="K69" si="469">DEC2HEX(CODE(K68),4)</f>
        <v>3542</v>
      </c>
      <c r="L69" s="21" t="str">
        <f t="shared" ref="L69" si="470">DEC2HEX(CODE(L68),4)</f>
        <v>3543</v>
      </c>
      <c r="M69" s="21" t="str">
        <f t="shared" ref="M69" si="471">DEC2HEX(CODE(M68),4)</f>
        <v>3544</v>
      </c>
      <c r="N69" s="21" t="str">
        <f t="shared" ref="N69" si="472">DEC2HEX(CODE(N68),4)</f>
        <v>3545</v>
      </c>
      <c r="O69" s="21" t="str">
        <f t="shared" ref="O69" si="473">DEC2HEX(CODE(O68),4)</f>
        <v>3546</v>
      </c>
      <c r="P69" s="21" t="str">
        <f t="shared" ref="P69" si="474">DEC2HEX(CODE(P68),4)</f>
        <v>3547</v>
      </c>
      <c r="Q69" s="21" t="str">
        <f t="shared" ref="Q69" si="475">DEC2HEX(CODE(Q68),4)</f>
        <v>3548</v>
      </c>
      <c r="R69" s="21" t="str">
        <f t="shared" ref="R69" si="476">DEC2HEX(CODE(R68),4)</f>
        <v>3549</v>
      </c>
      <c r="S69" s="21" t="str">
        <f>DEC2HEX(CODE(S68),4)</f>
        <v>354A</v>
      </c>
    </row>
    <row r="70" spans="1:19" x14ac:dyDescent="0.55000000000000004">
      <c r="D70" s="5" t="str">
        <f>DEC2HEX(D$1*32,3)</f>
        <v>000</v>
      </c>
      <c r="E70" s="5" t="str">
        <f t="shared" ref="E70:S70" si="477">DEC2HEX(E$1*32,3)</f>
        <v>020</v>
      </c>
      <c r="F70" s="5" t="str">
        <f t="shared" si="477"/>
        <v>040</v>
      </c>
      <c r="G70" s="5" t="str">
        <f t="shared" si="477"/>
        <v>060</v>
      </c>
      <c r="H70" s="5" t="str">
        <f t="shared" si="477"/>
        <v>080</v>
      </c>
      <c r="I70" s="5" t="str">
        <f t="shared" si="477"/>
        <v>0A0</v>
      </c>
      <c r="J70" s="5" t="str">
        <f t="shared" si="477"/>
        <v>0C0</v>
      </c>
      <c r="K70" s="5" t="str">
        <f t="shared" si="477"/>
        <v>0E0</v>
      </c>
      <c r="L70" s="5" t="str">
        <f t="shared" si="477"/>
        <v>100</v>
      </c>
      <c r="M70" s="5" t="str">
        <f t="shared" si="477"/>
        <v>120</v>
      </c>
      <c r="N70" s="5" t="str">
        <f t="shared" si="477"/>
        <v>140</v>
      </c>
      <c r="O70" s="5" t="str">
        <f t="shared" si="477"/>
        <v>160</v>
      </c>
      <c r="P70" s="5" t="str">
        <f t="shared" si="477"/>
        <v>180</v>
      </c>
      <c r="Q70" s="5" t="str">
        <f t="shared" si="477"/>
        <v>1A0</v>
      </c>
      <c r="R70" s="5" t="str">
        <f t="shared" si="477"/>
        <v>1C0</v>
      </c>
      <c r="S70" s="5" t="str">
        <f t="shared" si="477"/>
        <v>1E0</v>
      </c>
    </row>
    <row r="71" spans="1:19" ht="29" x14ac:dyDescent="0.55000000000000004">
      <c r="B71" s="2" t="s">
        <v>44</v>
      </c>
      <c r="C71">
        <f>HEX2DEC(B71)</f>
        <v>13643</v>
      </c>
      <c r="D71" s="16" t="str">
        <f t="shared" ref="D71:S71" si="478">CHAR($C71+D$1)</f>
        <v>桔</v>
      </c>
      <c r="E71" s="16" t="str">
        <f t="shared" si="478"/>
        <v>橘</v>
      </c>
      <c r="F71" s="16" t="str">
        <f t="shared" si="478"/>
        <v>詰</v>
      </c>
      <c r="G71" s="16" t="str">
        <f t="shared" si="478"/>
        <v>砧</v>
      </c>
      <c r="H71" s="16" t="str">
        <f t="shared" si="478"/>
        <v>杵</v>
      </c>
      <c r="I71" s="16" t="str">
        <f t="shared" si="478"/>
        <v>黍</v>
      </c>
      <c r="J71" s="16" t="str">
        <f t="shared" si="478"/>
        <v>却</v>
      </c>
      <c r="K71" s="16" t="str">
        <f t="shared" si="478"/>
        <v>客</v>
      </c>
      <c r="L71" s="16" t="str">
        <f t="shared" si="478"/>
        <v>脚</v>
      </c>
      <c r="M71" s="16" t="str">
        <f t="shared" si="478"/>
        <v>虐</v>
      </c>
      <c r="N71" s="16" t="str">
        <f t="shared" si="478"/>
        <v>逆</v>
      </c>
      <c r="O71" s="16" t="str">
        <f t="shared" si="478"/>
        <v>丘</v>
      </c>
      <c r="P71" s="16" t="str">
        <f t="shared" si="478"/>
        <v>久</v>
      </c>
      <c r="Q71" s="16" t="str">
        <f t="shared" si="478"/>
        <v>仇</v>
      </c>
      <c r="R71" s="16" t="str">
        <f t="shared" si="478"/>
        <v>休</v>
      </c>
      <c r="S71" s="16" t="str">
        <f t="shared" si="478"/>
        <v>及</v>
      </c>
    </row>
    <row r="72" spans="1:19" x14ac:dyDescent="0.55000000000000004">
      <c r="A72" s="7" t="str">
        <f>DEC2HEX(C72,5)</f>
        <v>0C000</v>
      </c>
      <c r="C72">
        <f>C69+32*16</f>
        <v>49152</v>
      </c>
      <c r="D72" s="20" t="str">
        <f t="shared" ref="D72" si="479">DEC2HEX(CODE(D71),4)</f>
        <v>354B</v>
      </c>
      <c r="E72" s="20" t="str">
        <f t="shared" ref="E72" si="480">DEC2HEX(CODE(E71),4)</f>
        <v>354C</v>
      </c>
      <c r="F72" s="20" t="str">
        <f t="shared" ref="F72" si="481">DEC2HEX(CODE(F71),4)</f>
        <v>354D</v>
      </c>
      <c r="G72" s="20" t="str">
        <f t="shared" ref="G72" si="482">DEC2HEX(CODE(G71),4)</f>
        <v>354E</v>
      </c>
      <c r="H72" s="20" t="str">
        <f t="shared" ref="H72" si="483">DEC2HEX(CODE(H71),4)</f>
        <v>354F</v>
      </c>
      <c r="I72" s="20" t="str">
        <f t="shared" ref="I72" si="484">DEC2HEX(CODE(I71),4)</f>
        <v>3550</v>
      </c>
      <c r="J72" s="20" t="str">
        <f t="shared" ref="J72" si="485">DEC2HEX(CODE(J71),4)</f>
        <v>3551</v>
      </c>
      <c r="K72" s="20" t="str">
        <f t="shared" ref="K72" si="486">DEC2HEX(CODE(K71),4)</f>
        <v>3552</v>
      </c>
      <c r="L72" s="20" t="str">
        <f t="shared" ref="L72" si="487">DEC2HEX(CODE(L71),4)</f>
        <v>3553</v>
      </c>
      <c r="M72" s="20" t="str">
        <f t="shared" ref="M72" si="488">DEC2HEX(CODE(M71),4)</f>
        <v>3554</v>
      </c>
      <c r="N72" s="20" t="str">
        <f t="shared" ref="N72" si="489">DEC2HEX(CODE(N71),4)</f>
        <v>3555</v>
      </c>
      <c r="O72" s="20" t="str">
        <f t="shared" ref="O72" si="490">DEC2HEX(CODE(O71),4)</f>
        <v>3556</v>
      </c>
      <c r="P72" s="20" t="str">
        <f t="shared" ref="P72" si="491">DEC2HEX(CODE(P71),4)</f>
        <v>3557</v>
      </c>
      <c r="Q72" s="20" t="str">
        <f t="shared" ref="Q72" si="492">DEC2HEX(CODE(Q71),4)</f>
        <v>3558</v>
      </c>
      <c r="R72" s="20" t="str">
        <f t="shared" ref="R72" si="493">DEC2HEX(CODE(R71),4)</f>
        <v>3559</v>
      </c>
      <c r="S72" s="20" t="str">
        <f>DEC2HEX(CODE(S71),4)</f>
        <v>355A</v>
      </c>
    </row>
    <row r="73" spans="1:19" ht="29" x14ac:dyDescent="0.55000000000000004">
      <c r="B73" s="2" t="s">
        <v>46</v>
      </c>
      <c r="C73">
        <f>HEX2DEC(B73)</f>
        <v>13659</v>
      </c>
      <c r="D73" s="16" t="str">
        <f>CHAR($C73+D$1)</f>
        <v>吸</v>
      </c>
      <c r="E73" s="16" t="str">
        <f t="shared" ref="E73:S73" si="494">CHAR($C73+E$1)</f>
        <v>宮</v>
      </c>
      <c r="F73" s="16" t="str">
        <f t="shared" si="494"/>
        <v>弓</v>
      </c>
      <c r="G73" s="16" t="str">
        <f t="shared" si="494"/>
        <v>急</v>
      </c>
      <c r="H73" s="16" t="str">
        <f t="shared" si="494"/>
        <v>救</v>
      </c>
      <c r="I73" s="16" t="str">
        <f t="shared" si="494"/>
        <v>朽</v>
      </c>
      <c r="J73" s="16" t="str">
        <f t="shared" si="494"/>
        <v>求</v>
      </c>
      <c r="K73" s="16" t="str">
        <f t="shared" si="494"/>
        <v>汲</v>
      </c>
      <c r="L73" s="16" t="str">
        <f t="shared" si="494"/>
        <v>泣</v>
      </c>
      <c r="M73" s="16" t="str">
        <f t="shared" si="494"/>
        <v>灸</v>
      </c>
      <c r="N73" s="16" t="str">
        <f t="shared" si="494"/>
        <v>球</v>
      </c>
      <c r="O73" s="16" t="str">
        <f t="shared" si="494"/>
        <v>究</v>
      </c>
      <c r="P73" s="16" t="str">
        <f t="shared" si="494"/>
        <v>窮</v>
      </c>
      <c r="Q73" s="16" t="str">
        <f t="shared" si="494"/>
        <v>笈</v>
      </c>
      <c r="R73" s="16" t="str">
        <f t="shared" si="494"/>
        <v>級</v>
      </c>
      <c r="S73" s="16" t="str">
        <f t="shared" si="494"/>
        <v>糾</v>
      </c>
    </row>
    <row r="74" spans="1:19" x14ac:dyDescent="0.55000000000000004">
      <c r="A74" s="7" t="str">
        <f>DEC2HEX(C74,5)</f>
        <v>0C200</v>
      </c>
      <c r="C74">
        <f>C72+32*16</f>
        <v>49664</v>
      </c>
      <c r="D74" s="17" t="str">
        <f t="shared" ref="D74" si="495">DEC2HEX(CODE(D73),4)</f>
        <v>355B</v>
      </c>
      <c r="E74" s="17" t="str">
        <f t="shared" ref="E74" si="496">DEC2HEX(CODE(E73),4)</f>
        <v>355C</v>
      </c>
      <c r="F74" s="17" t="str">
        <f t="shared" ref="F74" si="497">DEC2HEX(CODE(F73),4)</f>
        <v>355D</v>
      </c>
      <c r="G74" s="17" t="str">
        <f t="shared" ref="G74" si="498">DEC2HEX(CODE(G73),4)</f>
        <v>355E</v>
      </c>
      <c r="H74" s="17" t="str">
        <f t="shared" ref="H74" si="499">DEC2HEX(CODE(H73),4)</f>
        <v>355F</v>
      </c>
      <c r="I74" s="17" t="str">
        <f t="shared" ref="I74" si="500">DEC2HEX(CODE(I73),4)</f>
        <v>3560</v>
      </c>
      <c r="J74" s="17" t="str">
        <f t="shared" ref="J74" si="501">DEC2HEX(CODE(J73),4)</f>
        <v>3561</v>
      </c>
      <c r="K74" s="17" t="str">
        <f t="shared" ref="K74" si="502">DEC2HEX(CODE(K73),4)</f>
        <v>3562</v>
      </c>
      <c r="L74" s="17" t="str">
        <f t="shared" ref="L74" si="503">DEC2HEX(CODE(L73),4)</f>
        <v>3563</v>
      </c>
      <c r="M74" s="17" t="str">
        <f t="shared" ref="M74" si="504">DEC2HEX(CODE(M73),4)</f>
        <v>3564</v>
      </c>
      <c r="N74" s="17" t="str">
        <f t="shared" ref="N74" si="505">DEC2HEX(CODE(N73),4)</f>
        <v>3565</v>
      </c>
      <c r="O74" s="17" t="str">
        <f t="shared" ref="O74" si="506">DEC2HEX(CODE(O73),4)</f>
        <v>3566</v>
      </c>
      <c r="P74" s="17" t="str">
        <f t="shared" ref="P74" si="507">DEC2HEX(CODE(P73),4)</f>
        <v>3567</v>
      </c>
      <c r="Q74" s="17" t="str">
        <f t="shared" ref="Q74" si="508">DEC2HEX(CODE(Q73),4)</f>
        <v>3568</v>
      </c>
      <c r="R74" s="17" t="str">
        <f t="shared" ref="R74" si="509">DEC2HEX(CODE(R73),4)</f>
        <v>3569</v>
      </c>
      <c r="S74" s="17" t="str">
        <f>DEC2HEX(CODE(S73),4)</f>
        <v>356A</v>
      </c>
    </row>
    <row r="75" spans="1:19" ht="29" x14ac:dyDescent="0.55000000000000004">
      <c r="B75" s="2" t="s">
        <v>47</v>
      </c>
      <c r="C75">
        <f>HEX2DEC(B75)</f>
        <v>13675</v>
      </c>
      <c r="D75" s="16" t="str">
        <f>CHAR($C75+D$1)</f>
        <v>給</v>
      </c>
      <c r="E75" s="16" t="str">
        <f t="shared" ref="E75:S83" si="510">CHAR($C75+E$1)</f>
        <v>旧</v>
      </c>
      <c r="F75" s="16" t="str">
        <f t="shared" si="510"/>
        <v>牛</v>
      </c>
      <c r="G75" s="16" t="str">
        <f t="shared" si="510"/>
        <v>去</v>
      </c>
      <c r="H75" s="16" t="str">
        <f t="shared" si="510"/>
        <v>居</v>
      </c>
      <c r="I75" s="16" t="str">
        <f t="shared" si="510"/>
        <v>巨</v>
      </c>
      <c r="J75" s="16" t="str">
        <f t="shared" si="510"/>
        <v>拒</v>
      </c>
      <c r="K75" s="16" t="str">
        <f t="shared" si="510"/>
        <v>拠</v>
      </c>
      <c r="L75" s="16" t="str">
        <f t="shared" si="510"/>
        <v>挙</v>
      </c>
      <c r="M75" s="16" t="str">
        <f t="shared" si="510"/>
        <v>渠</v>
      </c>
      <c r="N75" s="16" t="str">
        <f t="shared" si="510"/>
        <v>虚</v>
      </c>
      <c r="O75" s="16" t="str">
        <f t="shared" si="510"/>
        <v>許</v>
      </c>
      <c r="P75" s="16" t="str">
        <f t="shared" si="510"/>
        <v>距</v>
      </c>
      <c r="Q75" s="16" t="str">
        <f t="shared" si="510"/>
        <v>鋸</v>
      </c>
      <c r="R75" s="16" t="str">
        <f t="shared" si="510"/>
        <v>漁</v>
      </c>
      <c r="S75" s="16" t="str">
        <f t="shared" si="510"/>
        <v>禦</v>
      </c>
    </row>
    <row r="76" spans="1:19" x14ac:dyDescent="0.55000000000000004">
      <c r="A76" s="7" t="str">
        <f>DEC2HEX(C76,5)</f>
        <v>0C400</v>
      </c>
      <c r="C76">
        <f>C74+32*16</f>
        <v>50176</v>
      </c>
      <c r="D76" s="17" t="str">
        <f t="shared" ref="D76" si="511">DEC2HEX(CODE(D75),4)</f>
        <v>356B</v>
      </c>
      <c r="E76" s="17" t="str">
        <f t="shared" ref="E76" si="512">DEC2HEX(CODE(E75),4)</f>
        <v>356C</v>
      </c>
      <c r="F76" s="17" t="str">
        <f t="shared" ref="F76" si="513">DEC2HEX(CODE(F75),4)</f>
        <v>356D</v>
      </c>
      <c r="G76" s="17" t="str">
        <f t="shared" ref="G76" si="514">DEC2HEX(CODE(G75),4)</f>
        <v>356E</v>
      </c>
      <c r="H76" s="17" t="str">
        <f t="shared" ref="H76" si="515">DEC2HEX(CODE(H75),4)</f>
        <v>356F</v>
      </c>
      <c r="I76" s="17" t="str">
        <f t="shared" ref="I76" si="516">DEC2HEX(CODE(I75),4)</f>
        <v>3570</v>
      </c>
      <c r="J76" s="17" t="str">
        <f t="shared" ref="J76" si="517">DEC2HEX(CODE(J75),4)</f>
        <v>3571</v>
      </c>
      <c r="K76" s="17" t="str">
        <f t="shared" ref="K76" si="518">DEC2HEX(CODE(K75),4)</f>
        <v>3572</v>
      </c>
      <c r="L76" s="17" t="str">
        <f t="shared" ref="L76" si="519">DEC2HEX(CODE(L75),4)</f>
        <v>3573</v>
      </c>
      <c r="M76" s="17" t="str">
        <f t="shared" ref="M76" si="520">DEC2HEX(CODE(M75),4)</f>
        <v>3574</v>
      </c>
      <c r="N76" s="17" t="str">
        <f t="shared" ref="N76" si="521">DEC2HEX(CODE(N75),4)</f>
        <v>3575</v>
      </c>
      <c r="O76" s="17" t="str">
        <f t="shared" ref="O76" si="522">DEC2HEX(CODE(O75),4)</f>
        <v>3576</v>
      </c>
      <c r="P76" s="17" t="str">
        <f t="shared" ref="P76" si="523">DEC2HEX(CODE(P75),4)</f>
        <v>3577</v>
      </c>
      <c r="Q76" s="17" t="str">
        <f t="shared" ref="Q76" si="524">DEC2HEX(CODE(Q75),4)</f>
        <v>3578</v>
      </c>
      <c r="R76" s="17" t="str">
        <f t="shared" ref="R76" si="525">DEC2HEX(CODE(R75),4)</f>
        <v>3579</v>
      </c>
      <c r="S76" s="17" t="str">
        <f>DEC2HEX(CODE(S75),4)</f>
        <v>357A</v>
      </c>
    </row>
    <row r="77" spans="1:19" ht="29" x14ac:dyDescent="0.55000000000000004">
      <c r="B77" s="2" t="s">
        <v>48</v>
      </c>
      <c r="C77">
        <f>HEX2DEC(B77)</f>
        <v>13691</v>
      </c>
      <c r="D77" s="16" t="str">
        <f>CHAR($C77+D$1)</f>
        <v>魚</v>
      </c>
      <c r="E77" s="16" t="str">
        <f t="shared" si="510"/>
        <v>亨</v>
      </c>
      <c r="F77" s="16" t="str">
        <f t="shared" si="510"/>
        <v>享</v>
      </c>
      <c r="G77" s="16" t="str">
        <f t="shared" si="510"/>
        <v>京</v>
      </c>
      <c r="H77" s="45" t="str">
        <f>CHAR(C79-12)</f>
        <v>供</v>
      </c>
      <c r="I77" s="23" t="str">
        <f>CHAR(C79-11)</f>
        <v>侠</v>
      </c>
      <c r="J77" s="23" t="str">
        <f>CHAR(C79-10)</f>
        <v>僑</v>
      </c>
      <c r="K77" s="23" t="str">
        <f>CHAR(C79-9)</f>
        <v>兇</v>
      </c>
      <c r="L77" s="23" t="str">
        <f>CHAR(C79-8)</f>
        <v>競</v>
      </c>
      <c r="M77" s="23" t="str">
        <f>CHAR(C79-7)</f>
        <v>共</v>
      </c>
      <c r="N77" s="23" t="str">
        <f>CHAR(C79-6)</f>
        <v>凶</v>
      </c>
      <c r="O77" s="23" t="str">
        <f>CHAR(C79-5)</f>
        <v>協</v>
      </c>
      <c r="P77" s="23" t="str">
        <f>CHAR(C79-4)</f>
        <v>匡</v>
      </c>
      <c r="Q77" s="23" t="str">
        <f>CHAR(C79-3)</f>
        <v>卿</v>
      </c>
      <c r="R77" s="23" t="str">
        <f>CHAR(C79-2)</f>
        <v>叫</v>
      </c>
      <c r="S77" s="23" t="str">
        <f>CHAR(C79-1)</f>
        <v>喬</v>
      </c>
    </row>
    <row r="78" spans="1:19" x14ac:dyDescent="0.55000000000000004">
      <c r="A78" s="7" t="str">
        <f>DEC2HEX(C78,5)</f>
        <v>0C600</v>
      </c>
      <c r="C78">
        <f>C76+32*16</f>
        <v>50688</v>
      </c>
      <c r="D78" s="17" t="str">
        <f t="shared" ref="D78" si="526">DEC2HEX(CODE(D77),4)</f>
        <v>357B</v>
      </c>
      <c r="E78" s="17" t="str">
        <f t="shared" ref="E78" si="527">DEC2HEX(CODE(E77),4)</f>
        <v>357C</v>
      </c>
      <c r="F78" s="17" t="str">
        <f t="shared" ref="F78" si="528">DEC2HEX(CODE(F77),4)</f>
        <v>357D</v>
      </c>
      <c r="G78" s="17" t="str">
        <f t="shared" ref="G78" si="529">DEC2HEX(CODE(G77),4)</f>
        <v>357E</v>
      </c>
      <c r="H78" s="49" t="str">
        <f t="shared" ref="H78" si="530">DEC2HEX(CODE(H77),4)</f>
        <v>3621</v>
      </c>
      <c r="I78" s="22" t="str">
        <f t="shared" ref="I78" si="531">DEC2HEX(CODE(I77),4)</f>
        <v>3622</v>
      </c>
      <c r="J78" s="22" t="str">
        <f t="shared" ref="J78" si="532">DEC2HEX(CODE(J77),4)</f>
        <v>3623</v>
      </c>
      <c r="K78" s="22" t="str">
        <f t="shared" ref="K78" si="533">DEC2HEX(CODE(K77),4)</f>
        <v>3624</v>
      </c>
      <c r="L78" s="22" t="str">
        <f t="shared" ref="L78" si="534">DEC2HEX(CODE(L77),4)</f>
        <v>3625</v>
      </c>
      <c r="M78" s="22" t="str">
        <f t="shared" ref="M78" si="535">DEC2HEX(CODE(M77),4)</f>
        <v>3626</v>
      </c>
      <c r="N78" s="22" t="str">
        <f t="shared" ref="N78" si="536">DEC2HEX(CODE(N77),4)</f>
        <v>3627</v>
      </c>
      <c r="O78" s="22" t="str">
        <f t="shared" ref="O78" si="537">DEC2HEX(CODE(O77),4)</f>
        <v>3628</v>
      </c>
      <c r="P78" s="22" t="str">
        <f t="shared" ref="P78" si="538">DEC2HEX(CODE(P77),4)</f>
        <v>3629</v>
      </c>
      <c r="Q78" s="22" t="str">
        <f t="shared" ref="Q78" si="539">DEC2HEX(CODE(Q77),4)</f>
        <v>362A</v>
      </c>
      <c r="R78" s="22" t="str">
        <f t="shared" ref="R78" si="540">DEC2HEX(CODE(R77),4)</f>
        <v>362B</v>
      </c>
      <c r="S78" s="22" t="str">
        <f>DEC2HEX(CODE(S77),4)</f>
        <v>362C</v>
      </c>
    </row>
    <row r="79" spans="1:19" ht="29" x14ac:dyDescent="0.55000000000000004">
      <c r="B79" s="2" t="s">
        <v>49</v>
      </c>
      <c r="C79">
        <f>HEX2DEC(B79)</f>
        <v>13869</v>
      </c>
      <c r="D79" s="16" t="str">
        <f>CHAR($C79+D$1)</f>
        <v>境</v>
      </c>
      <c r="E79" s="16" t="str">
        <f t="shared" si="510"/>
        <v>峡</v>
      </c>
      <c r="F79" s="16" t="str">
        <f t="shared" si="510"/>
        <v>強</v>
      </c>
      <c r="G79" s="16" t="str">
        <f t="shared" si="510"/>
        <v>彊</v>
      </c>
      <c r="H79" s="16" t="str">
        <f t="shared" si="510"/>
        <v>怯</v>
      </c>
      <c r="I79" s="16" t="str">
        <f t="shared" si="510"/>
        <v>恐</v>
      </c>
      <c r="J79" s="16" t="str">
        <f t="shared" si="510"/>
        <v>恭</v>
      </c>
      <c r="K79" s="16" t="str">
        <f t="shared" si="510"/>
        <v>挟</v>
      </c>
      <c r="L79" s="16" t="str">
        <f t="shared" si="510"/>
        <v>教</v>
      </c>
      <c r="M79" s="16" t="str">
        <f t="shared" si="510"/>
        <v>橋</v>
      </c>
      <c r="N79" s="16" t="str">
        <f t="shared" si="510"/>
        <v>況</v>
      </c>
      <c r="O79" s="16" t="str">
        <f t="shared" si="510"/>
        <v>狂</v>
      </c>
      <c r="P79" s="16" t="str">
        <f t="shared" si="510"/>
        <v>狭</v>
      </c>
      <c r="Q79" s="16" t="str">
        <f t="shared" si="510"/>
        <v>矯</v>
      </c>
      <c r="R79" s="16" t="str">
        <f t="shared" si="510"/>
        <v>胸</v>
      </c>
      <c r="S79" s="16" t="str">
        <f t="shared" si="510"/>
        <v>脅</v>
      </c>
    </row>
    <row r="80" spans="1:19" x14ac:dyDescent="0.55000000000000004">
      <c r="A80" s="7" t="str">
        <f>DEC2HEX(C80,5)</f>
        <v>0C800</v>
      </c>
      <c r="C80">
        <f>C78+32*16</f>
        <v>51200</v>
      </c>
      <c r="D80" s="17" t="str">
        <f t="shared" ref="D80" si="541">DEC2HEX(CODE(D79),4)</f>
        <v>362D</v>
      </c>
      <c r="E80" s="17" t="str">
        <f t="shared" ref="E80" si="542">DEC2HEX(CODE(E79),4)</f>
        <v>362E</v>
      </c>
      <c r="F80" s="17" t="str">
        <f t="shared" ref="F80" si="543">DEC2HEX(CODE(F79),4)</f>
        <v>362F</v>
      </c>
      <c r="G80" s="17" t="str">
        <f t="shared" ref="G80" si="544">DEC2HEX(CODE(G79),4)</f>
        <v>3630</v>
      </c>
      <c r="H80" s="17" t="str">
        <f t="shared" ref="H80" si="545">DEC2HEX(CODE(H79),4)</f>
        <v>3631</v>
      </c>
      <c r="I80" s="17" t="str">
        <f t="shared" ref="I80" si="546">DEC2HEX(CODE(I79),4)</f>
        <v>3632</v>
      </c>
      <c r="J80" s="17" t="str">
        <f t="shared" ref="J80" si="547">DEC2HEX(CODE(J79),4)</f>
        <v>3633</v>
      </c>
      <c r="K80" s="17" t="str">
        <f t="shared" ref="K80" si="548">DEC2HEX(CODE(K79),4)</f>
        <v>3634</v>
      </c>
      <c r="L80" s="17" t="str">
        <f t="shared" ref="L80" si="549">DEC2HEX(CODE(L79),4)</f>
        <v>3635</v>
      </c>
      <c r="M80" s="17" t="str">
        <f t="shared" ref="M80" si="550">DEC2HEX(CODE(M79),4)</f>
        <v>3636</v>
      </c>
      <c r="N80" s="17" t="str">
        <f t="shared" ref="N80" si="551">DEC2HEX(CODE(N79),4)</f>
        <v>3637</v>
      </c>
      <c r="O80" s="17" t="str">
        <f t="shared" ref="O80" si="552">DEC2HEX(CODE(O79),4)</f>
        <v>3638</v>
      </c>
      <c r="P80" s="17" t="str">
        <f t="shared" ref="P80" si="553">DEC2HEX(CODE(P79),4)</f>
        <v>3639</v>
      </c>
      <c r="Q80" s="17" t="str">
        <f t="shared" ref="Q80" si="554">DEC2HEX(CODE(Q79),4)</f>
        <v>363A</v>
      </c>
      <c r="R80" s="17" t="str">
        <f t="shared" ref="R80" si="555">DEC2HEX(CODE(R79),4)</f>
        <v>363B</v>
      </c>
      <c r="S80" s="17" t="str">
        <f>DEC2HEX(CODE(S79),4)</f>
        <v>363C</v>
      </c>
    </row>
    <row r="81" spans="1:19" ht="29" x14ac:dyDescent="0.55000000000000004">
      <c r="B81" s="2" t="s">
        <v>50</v>
      </c>
      <c r="C81">
        <f>HEX2DEC(B81)</f>
        <v>13885</v>
      </c>
      <c r="D81" s="16" t="str">
        <f>CHAR($C81+D$1)</f>
        <v>興</v>
      </c>
      <c r="E81" s="16" t="str">
        <f t="shared" ref="E81:S81" si="556">CHAR($C81+E$1)</f>
        <v>蕎</v>
      </c>
      <c r="F81" s="16" t="str">
        <f t="shared" si="556"/>
        <v>郷</v>
      </c>
      <c r="G81" s="16" t="str">
        <f t="shared" si="556"/>
        <v>鏡</v>
      </c>
      <c r="H81" s="16" t="str">
        <f t="shared" si="556"/>
        <v>響</v>
      </c>
      <c r="I81" s="16" t="str">
        <f t="shared" si="556"/>
        <v>饗</v>
      </c>
      <c r="J81" s="16" t="str">
        <f t="shared" si="556"/>
        <v>驚</v>
      </c>
      <c r="K81" s="16" t="str">
        <f t="shared" si="556"/>
        <v>仰</v>
      </c>
      <c r="L81" s="16" t="str">
        <f t="shared" si="556"/>
        <v>凝</v>
      </c>
      <c r="M81" s="16" t="str">
        <f t="shared" si="556"/>
        <v>尭</v>
      </c>
      <c r="N81" s="16" t="str">
        <f t="shared" si="556"/>
        <v>暁</v>
      </c>
      <c r="O81" s="16" t="str">
        <f t="shared" si="556"/>
        <v>業</v>
      </c>
      <c r="P81" s="16" t="str">
        <f t="shared" si="556"/>
        <v>局</v>
      </c>
      <c r="Q81" s="16" t="str">
        <f t="shared" si="556"/>
        <v>曲</v>
      </c>
      <c r="R81" s="16" t="str">
        <f t="shared" si="556"/>
        <v>極</v>
      </c>
      <c r="S81" s="16" t="str">
        <f t="shared" si="556"/>
        <v>玉</v>
      </c>
    </row>
    <row r="82" spans="1:19" x14ac:dyDescent="0.55000000000000004">
      <c r="A82" s="7" t="str">
        <f>DEC2HEX(C82,5)</f>
        <v>0CA00</v>
      </c>
      <c r="C82">
        <f>C80+32*16</f>
        <v>51712</v>
      </c>
      <c r="D82" s="17" t="str">
        <f t="shared" ref="D82" si="557">DEC2HEX(CODE(D81),4)</f>
        <v>363D</v>
      </c>
      <c r="E82" s="17" t="str">
        <f t="shared" ref="E82" si="558">DEC2HEX(CODE(E81),4)</f>
        <v>363E</v>
      </c>
      <c r="F82" s="17" t="str">
        <f t="shared" ref="F82" si="559">DEC2HEX(CODE(F81),4)</f>
        <v>363F</v>
      </c>
      <c r="G82" s="17" t="str">
        <f t="shared" ref="G82" si="560">DEC2HEX(CODE(G81),4)</f>
        <v>3640</v>
      </c>
      <c r="H82" s="17" t="str">
        <f t="shared" ref="H82" si="561">DEC2HEX(CODE(H81),4)</f>
        <v>3641</v>
      </c>
      <c r="I82" s="17" t="str">
        <f t="shared" ref="I82" si="562">DEC2HEX(CODE(I81),4)</f>
        <v>3642</v>
      </c>
      <c r="J82" s="17" t="str">
        <f t="shared" ref="J82" si="563">DEC2HEX(CODE(J81),4)</f>
        <v>3643</v>
      </c>
      <c r="K82" s="17" t="str">
        <f t="shared" ref="K82" si="564">DEC2HEX(CODE(K81),4)</f>
        <v>3644</v>
      </c>
      <c r="L82" s="17" t="str">
        <f t="shared" ref="L82" si="565">DEC2HEX(CODE(L81),4)</f>
        <v>3645</v>
      </c>
      <c r="M82" s="17" t="str">
        <f t="shared" ref="M82" si="566">DEC2HEX(CODE(M81),4)</f>
        <v>3646</v>
      </c>
      <c r="N82" s="17" t="str">
        <f t="shared" ref="N82" si="567">DEC2HEX(CODE(N81),4)</f>
        <v>3647</v>
      </c>
      <c r="O82" s="17" t="str">
        <f t="shared" ref="O82" si="568">DEC2HEX(CODE(O81),4)</f>
        <v>3648</v>
      </c>
      <c r="P82" s="17" t="str">
        <f t="shared" ref="P82" si="569">DEC2HEX(CODE(P81),4)</f>
        <v>3649</v>
      </c>
      <c r="Q82" s="17" t="str">
        <f t="shared" ref="Q82" si="570">DEC2HEX(CODE(Q81),4)</f>
        <v>364A</v>
      </c>
      <c r="R82" s="17" t="str">
        <f t="shared" ref="R82" si="571">DEC2HEX(CODE(R81),4)</f>
        <v>364B</v>
      </c>
      <c r="S82" s="17" t="str">
        <f>DEC2HEX(CODE(S81),4)</f>
        <v>364C</v>
      </c>
    </row>
    <row r="83" spans="1:19" ht="29" x14ac:dyDescent="0.55000000000000004">
      <c r="B83" s="2" t="s">
        <v>51</v>
      </c>
      <c r="C83">
        <f>HEX2DEC(B83)</f>
        <v>13901</v>
      </c>
      <c r="D83" s="16" t="str">
        <f>CHAR($C83+D$1)</f>
        <v>桐</v>
      </c>
      <c r="E83" s="16" t="str">
        <f t="shared" si="510"/>
        <v>粁</v>
      </c>
      <c r="F83" s="16" t="str">
        <f t="shared" si="510"/>
        <v>僅</v>
      </c>
      <c r="G83" s="16" t="str">
        <f t="shared" si="510"/>
        <v>勤</v>
      </c>
      <c r="H83" s="16" t="str">
        <f t="shared" si="510"/>
        <v>均</v>
      </c>
      <c r="I83" s="16" t="str">
        <f t="shared" si="510"/>
        <v>巾</v>
      </c>
      <c r="J83" s="16" t="str">
        <f t="shared" si="510"/>
        <v>錦</v>
      </c>
      <c r="K83" s="16" t="str">
        <f t="shared" si="510"/>
        <v>斤</v>
      </c>
      <c r="L83" s="16" t="str">
        <f t="shared" si="510"/>
        <v>欣</v>
      </c>
      <c r="M83" s="16" t="str">
        <f t="shared" si="510"/>
        <v>欽</v>
      </c>
      <c r="N83" s="16" t="str">
        <f t="shared" si="510"/>
        <v>琴</v>
      </c>
      <c r="O83" s="16" t="str">
        <f t="shared" si="510"/>
        <v>禁</v>
      </c>
      <c r="P83" s="16" t="str">
        <f t="shared" si="510"/>
        <v>禽</v>
      </c>
      <c r="Q83" s="16" t="str">
        <f t="shared" si="510"/>
        <v>筋</v>
      </c>
      <c r="R83" s="16" t="str">
        <f t="shared" si="510"/>
        <v>緊</v>
      </c>
      <c r="S83" s="16" t="str">
        <f t="shared" si="510"/>
        <v>芹</v>
      </c>
    </row>
    <row r="84" spans="1:19" x14ac:dyDescent="0.55000000000000004">
      <c r="A84" s="7" t="str">
        <f>DEC2HEX(C84,5)</f>
        <v>0CC00</v>
      </c>
      <c r="C84">
        <f>C82+32*16</f>
        <v>52224</v>
      </c>
      <c r="D84" s="17" t="str">
        <f t="shared" ref="D84" si="572">DEC2HEX(CODE(D83),4)</f>
        <v>364D</v>
      </c>
      <c r="E84" s="17" t="str">
        <f t="shared" ref="E84" si="573">DEC2HEX(CODE(E83),4)</f>
        <v>364E</v>
      </c>
      <c r="F84" s="17" t="str">
        <f t="shared" ref="F84" si="574">DEC2HEX(CODE(F83),4)</f>
        <v>364F</v>
      </c>
      <c r="G84" s="17" t="str">
        <f t="shared" ref="G84" si="575">DEC2HEX(CODE(G83),4)</f>
        <v>3650</v>
      </c>
      <c r="H84" s="17" t="str">
        <f t="shared" ref="H84" si="576">DEC2HEX(CODE(H83),4)</f>
        <v>3651</v>
      </c>
      <c r="I84" s="17" t="str">
        <f t="shared" ref="I84" si="577">DEC2HEX(CODE(I83),4)</f>
        <v>3652</v>
      </c>
      <c r="J84" s="17" t="str">
        <f t="shared" ref="J84" si="578">DEC2HEX(CODE(J83),4)</f>
        <v>3653</v>
      </c>
      <c r="K84" s="17" t="str">
        <f t="shared" ref="K84" si="579">DEC2HEX(CODE(K83),4)</f>
        <v>3654</v>
      </c>
      <c r="L84" s="17" t="str">
        <f t="shared" ref="L84" si="580">DEC2HEX(CODE(L83),4)</f>
        <v>3655</v>
      </c>
      <c r="M84" s="17" t="str">
        <f t="shared" ref="M84" si="581">DEC2HEX(CODE(M83),4)</f>
        <v>3656</v>
      </c>
      <c r="N84" s="17" t="str">
        <f t="shared" ref="N84" si="582">DEC2HEX(CODE(N83),4)</f>
        <v>3657</v>
      </c>
      <c r="O84" s="17" t="str">
        <f t="shared" ref="O84" si="583">DEC2HEX(CODE(O83),4)</f>
        <v>3658</v>
      </c>
      <c r="P84" s="17" t="str">
        <f t="shared" ref="P84" si="584">DEC2HEX(CODE(P83),4)</f>
        <v>3659</v>
      </c>
      <c r="Q84" s="17" t="str">
        <f t="shared" ref="Q84" si="585">DEC2HEX(CODE(Q83),4)</f>
        <v>365A</v>
      </c>
      <c r="R84" s="17" t="str">
        <f t="shared" ref="R84" si="586">DEC2HEX(CODE(R83),4)</f>
        <v>365B</v>
      </c>
      <c r="S84" s="17" t="str">
        <f>DEC2HEX(CODE(S83),4)</f>
        <v>365C</v>
      </c>
    </row>
    <row r="85" spans="1:19" ht="29" x14ac:dyDescent="0.55000000000000004">
      <c r="B85" s="2" t="s">
        <v>52</v>
      </c>
      <c r="C85">
        <f>HEX2DEC(B85)</f>
        <v>13917</v>
      </c>
      <c r="D85" s="16" t="str">
        <f>CHAR($C85+D$1)</f>
        <v>菌</v>
      </c>
      <c r="E85" s="16" t="str">
        <f t="shared" ref="E85:S85" si="587">CHAR($C85+E$1)</f>
        <v>衿</v>
      </c>
      <c r="F85" s="16" t="str">
        <f t="shared" si="587"/>
        <v>襟</v>
      </c>
      <c r="G85" s="16" t="str">
        <f t="shared" si="587"/>
        <v>謹</v>
      </c>
      <c r="H85" s="16" t="str">
        <f t="shared" si="587"/>
        <v>近</v>
      </c>
      <c r="I85" s="16" t="str">
        <f t="shared" si="587"/>
        <v>金</v>
      </c>
      <c r="J85" s="16" t="str">
        <f t="shared" si="587"/>
        <v>吟</v>
      </c>
      <c r="K85" s="16" t="str">
        <f t="shared" si="587"/>
        <v>銀</v>
      </c>
      <c r="L85" s="16" t="str">
        <f t="shared" si="587"/>
        <v>九</v>
      </c>
      <c r="M85" s="16" t="str">
        <f t="shared" si="587"/>
        <v>倶</v>
      </c>
      <c r="N85" s="16" t="str">
        <f t="shared" si="587"/>
        <v>句</v>
      </c>
      <c r="O85" s="16" t="str">
        <f t="shared" si="587"/>
        <v>区</v>
      </c>
      <c r="P85" s="16" t="str">
        <f t="shared" si="587"/>
        <v>狗</v>
      </c>
      <c r="Q85" s="16" t="str">
        <f t="shared" si="587"/>
        <v>玖</v>
      </c>
      <c r="R85" s="16" t="str">
        <f t="shared" si="587"/>
        <v>矩</v>
      </c>
      <c r="S85" s="16" t="str">
        <f t="shared" si="587"/>
        <v>苦</v>
      </c>
    </row>
    <row r="86" spans="1:19" x14ac:dyDescent="0.55000000000000004">
      <c r="A86" s="7" t="str">
        <f>DEC2HEX(C86,5)</f>
        <v>0CE00</v>
      </c>
      <c r="C86">
        <f>C84+32*16</f>
        <v>52736</v>
      </c>
      <c r="D86" s="21" t="str">
        <f t="shared" ref="D86" si="588">DEC2HEX(CODE(D85),4)</f>
        <v>365D</v>
      </c>
      <c r="E86" s="21" t="str">
        <f t="shared" ref="E86" si="589">DEC2HEX(CODE(E85),4)</f>
        <v>365E</v>
      </c>
      <c r="F86" s="21" t="str">
        <f t="shared" ref="F86" si="590">DEC2HEX(CODE(F85),4)</f>
        <v>365F</v>
      </c>
      <c r="G86" s="21" t="str">
        <f t="shared" ref="G86" si="591">DEC2HEX(CODE(G85),4)</f>
        <v>3660</v>
      </c>
      <c r="H86" s="21" t="str">
        <f t="shared" ref="H86" si="592">DEC2HEX(CODE(H85),4)</f>
        <v>3661</v>
      </c>
      <c r="I86" s="21" t="str">
        <f t="shared" ref="I86" si="593">DEC2HEX(CODE(I85),4)</f>
        <v>3662</v>
      </c>
      <c r="J86" s="21" t="str">
        <f t="shared" ref="J86" si="594">DEC2HEX(CODE(J85),4)</f>
        <v>3663</v>
      </c>
      <c r="K86" s="21" t="str">
        <f t="shared" ref="K86" si="595">DEC2HEX(CODE(K85),4)</f>
        <v>3664</v>
      </c>
      <c r="L86" s="21" t="str">
        <f t="shared" ref="L86" si="596">DEC2HEX(CODE(L85),4)</f>
        <v>3665</v>
      </c>
      <c r="M86" s="21" t="str">
        <f t="shared" ref="M86" si="597">DEC2HEX(CODE(M85),4)</f>
        <v>3666</v>
      </c>
      <c r="N86" s="21" t="str">
        <f t="shared" ref="N86" si="598">DEC2HEX(CODE(N85),4)</f>
        <v>3667</v>
      </c>
      <c r="O86" s="21" t="str">
        <f t="shared" ref="O86" si="599">DEC2HEX(CODE(O85),4)</f>
        <v>3668</v>
      </c>
      <c r="P86" s="21" t="str">
        <f t="shared" ref="P86" si="600">DEC2HEX(CODE(P85),4)</f>
        <v>3669</v>
      </c>
      <c r="Q86" s="21" t="str">
        <f t="shared" ref="Q86" si="601">DEC2HEX(CODE(Q85),4)</f>
        <v>366A</v>
      </c>
      <c r="R86" s="21" t="str">
        <f t="shared" ref="R86" si="602">DEC2HEX(CODE(R85),4)</f>
        <v>366B</v>
      </c>
      <c r="S86" s="21" t="str">
        <f>DEC2HEX(CODE(S85),4)</f>
        <v>366C</v>
      </c>
    </row>
    <row r="87" spans="1:19" x14ac:dyDescent="0.55000000000000004">
      <c r="D87" s="5" t="str">
        <f>DEC2HEX(D$1*32,3)</f>
        <v>000</v>
      </c>
      <c r="E87" s="5" t="str">
        <f t="shared" ref="E87:S87" si="603">DEC2HEX(E$1*32,3)</f>
        <v>020</v>
      </c>
      <c r="F87" s="5" t="str">
        <f t="shared" si="603"/>
        <v>040</v>
      </c>
      <c r="G87" s="5" t="str">
        <f t="shared" si="603"/>
        <v>060</v>
      </c>
      <c r="H87" s="5" t="str">
        <f t="shared" si="603"/>
        <v>080</v>
      </c>
      <c r="I87" s="5" t="str">
        <f t="shared" si="603"/>
        <v>0A0</v>
      </c>
      <c r="J87" s="5" t="str">
        <f t="shared" si="603"/>
        <v>0C0</v>
      </c>
      <c r="K87" s="5" t="str">
        <f t="shared" si="603"/>
        <v>0E0</v>
      </c>
      <c r="L87" s="5" t="str">
        <f t="shared" si="603"/>
        <v>100</v>
      </c>
      <c r="M87" s="5" t="str">
        <f t="shared" si="603"/>
        <v>120</v>
      </c>
      <c r="N87" s="5" t="str">
        <f t="shared" si="603"/>
        <v>140</v>
      </c>
      <c r="O87" s="5" t="str">
        <f t="shared" si="603"/>
        <v>160</v>
      </c>
      <c r="P87" s="5" t="str">
        <f t="shared" si="603"/>
        <v>180</v>
      </c>
      <c r="Q87" s="5" t="str">
        <f t="shared" si="603"/>
        <v>1A0</v>
      </c>
      <c r="R87" s="5" t="str">
        <f t="shared" si="603"/>
        <v>1C0</v>
      </c>
      <c r="S87" s="5" t="str">
        <f t="shared" si="603"/>
        <v>1E0</v>
      </c>
    </row>
    <row r="88" spans="1:19" ht="29" x14ac:dyDescent="0.55000000000000004">
      <c r="B88" s="2" t="s">
        <v>53</v>
      </c>
      <c r="C88">
        <f>HEX2DEC(B88)</f>
        <v>13933</v>
      </c>
      <c r="D88" s="16" t="str">
        <f t="shared" ref="D88:S88" si="604">CHAR($C88+D$1)</f>
        <v>躯</v>
      </c>
      <c r="E88" s="16" t="str">
        <f t="shared" si="604"/>
        <v>駆</v>
      </c>
      <c r="F88" s="16" t="str">
        <f t="shared" si="604"/>
        <v>駈</v>
      </c>
      <c r="G88" s="16" t="str">
        <f t="shared" si="604"/>
        <v>駒</v>
      </c>
      <c r="H88" s="16" t="str">
        <f t="shared" si="604"/>
        <v>具</v>
      </c>
      <c r="I88" s="16" t="str">
        <f t="shared" si="604"/>
        <v>愚</v>
      </c>
      <c r="J88" s="16" t="str">
        <f t="shared" si="604"/>
        <v>虞</v>
      </c>
      <c r="K88" s="16" t="str">
        <f t="shared" si="604"/>
        <v>喰</v>
      </c>
      <c r="L88" s="16" t="str">
        <f t="shared" si="604"/>
        <v>空</v>
      </c>
      <c r="M88" s="16" t="str">
        <f t="shared" si="604"/>
        <v>偶</v>
      </c>
      <c r="N88" s="16" t="str">
        <f t="shared" si="604"/>
        <v>寓</v>
      </c>
      <c r="O88" s="16" t="str">
        <f t="shared" si="604"/>
        <v>遇</v>
      </c>
      <c r="P88" s="16" t="str">
        <f t="shared" si="604"/>
        <v>隅</v>
      </c>
      <c r="Q88" s="16" t="str">
        <f t="shared" si="604"/>
        <v>串</v>
      </c>
      <c r="R88" s="16" t="str">
        <f t="shared" si="604"/>
        <v>櫛</v>
      </c>
      <c r="S88" s="16" t="str">
        <f t="shared" si="604"/>
        <v>釧</v>
      </c>
    </row>
    <row r="89" spans="1:19" x14ac:dyDescent="0.55000000000000004">
      <c r="A89" s="7" t="str">
        <f>DEC2HEX(C89,5)</f>
        <v>0D000</v>
      </c>
      <c r="C89">
        <f>C86+32*16</f>
        <v>53248</v>
      </c>
      <c r="D89" s="20" t="str">
        <f t="shared" ref="D89" si="605">DEC2HEX(CODE(D88),4)</f>
        <v>366D</v>
      </c>
      <c r="E89" s="20" t="str">
        <f t="shared" ref="E89" si="606">DEC2HEX(CODE(E88),4)</f>
        <v>366E</v>
      </c>
      <c r="F89" s="20" t="str">
        <f t="shared" ref="F89" si="607">DEC2HEX(CODE(F88),4)</f>
        <v>366F</v>
      </c>
      <c r="G89" s="20" t="str">
        <f t="shared" ref="G89" si="608">DEC2HEX(CODE(G88),4)</f>
        <v>3670</v>
      </c>
      <c r="H89" s="20" t="str">
        <f t="shared" ref="H89" si="609">DEC2HEX(CODE(H88),4)</f>
        <v>3671</v>
      </c>
      <c r="I89" s="20" t="str">
        <f t="shared" ref="I89" si="610">DEC2HEX(CODE(I88),4)</f>
        <v>3672</v>
      </c>
      <c r="J89" s="20" t="str">
        <f t="shared" ref="J89" si="611">DEC2HEX(CODE(J88),4)</f>
        <v>3673</v>
      </c>
      <c r="K89" s="20" t="str">
        <f t="shared" ref="K89" si="612">DEC2HEX(CODE(K88),4)</f>
        <v>3674</v>
      </c>
      <c r="L89" s="20" t="str">
        <f t="shared" ref="L89" si="613">DEC2HEX(CODE(L88),4)</f>
        <v>3675</v>
      </c>
      <c r="M89" s="20" t="str">
        <f t="shared" ref="M89" si="614">DEC2HEX(CODE(M88),4)</f>
        <v>3676</v>
      </c>
      <c r="N89" s="20" t="str">
        <f t="shared" ref="N89" si="615">DEC2HEX(CODE(N88),4)</f>
        <v>3677</v>
      </c>
      <c r="O89" s="20" t="str">
        <f t="shared" ref="O89" si="616">DEC2HEX(CODE(O88),4)</f>
        <v>3678</v>
      </c>
      <c r="P89" s="20" t="str">
        <f t="shared" ref="P89" si="617">DEC2HEX(CODE(P88),4)</f>
        <v>3679</v>
      </c>
      <c r="Q89" s="20" t="str">
        <f t="shared" ref="Q89" si="618">DEC2HEX(CODE(Q88),4)</f>
        <v>367A</v>
      </c>
      <c r="R89" s="20" t="str">
        <f t="shared" ref="R89" si="619">DEC2HEX(CODE(R88),4)</f>
        <v>367B</v>
      </c>
      <c r="S89" s="20" t="str">
        <f>DEC2HEX(CODE(S88),4)</f>
        <v>367C</v>
      </c>
    </row>
    <row r="90" spans="1:19" ht="29" x14ac:dyDescent="0.55000000000000004">
      <c r="B90" s="2" t="s">
        <v>54</v>
      </c>
      <c r="C90">
        <f>HEX2DEC(B90)</f>
        <v>13949</v>
      </c>
      <c r="D90" s="16" t="str">
        <f>CHAR($C90+D$1)</f>
        <v>屑</v>
      </c>
      <c r="E90" s="16" t="str">
        <f t="shared" ref="E90" si="620">CHAR($C90+E$1)</f>
        <v>屈</v>
      </c>
      <c r="F90" s="45" t="str">
        <f>CHAR(C92-14)</f>
        <v>掘</v>
      </c>
      <c r="G90" s="23" t="str">
        <f>CHAR(C92-13)</f>
        <v>窟</v>
      </c>
      <c r="H90" s="23" t="str">
        <f>CHAR(C92-12)</f>
        <v>沓</v>
      </c>
      <c r="I90" s="23" t="str">
        <f>CHAR(C92-11)</f>
        <v>靴</v>
      </c>
      <c r="J90" s="23" t="str">
        <f>CHAR(C92-10)</f>
        <v>轡</v>
      </c>
      <c r="K90" s="23" t="str">
        <f>CHAR(C92-9)</f>
        <v>窪</v>
      </c>
      <c r="L90" s="23" t="str">
        <f>CHAR(C92-8)</f>
        <v>熊</v>
      </c>
      <c r="M90" s="23" t="str">
        <f>CHAR(C92-7)</f>
        <v>隈</v>
      </c>
      <c r="N90" s="23" t="str">
        <f>CHAR(C92-6)</f>
        <v>粂</v>
      </c>
      <c r="O90" s="23" t="str">
        <f>CHAR(C92-5)</f>
        <v>栗</v>
      </c>
      <c r="P90" s="23" t="str">
        <f>CHAR(C92-4)</f>
        <v>繰</v>
      </c>
      <c r="Q90" s="23" t="str">
        <f>CHAR(C92-3)</f>
        <v>桑</v>
      </c>
      <c r="R90" s="23" t="str">
        <f>CHAR(C92-2)</f>
        <v>鍬</v>
      </c>
      <c r="S90" s="23" t="str">
        <f>CHAR(C92-1)</f>
        <v>勲</v>
      </c>
    </row>
    <row r="91" spans="1:19" x14ac:dyDescent="0.55000000000000004">
      <c r="A91" s="7" t="str">
        <f>DEC2HEX(C91,5)</f>
        <v>0D200</v>
      </c>
      <c r="C91">
        <f>C89+32*16</f>
        <v>53760</v>
      </c>
      <c r="D91" s="17" t="str">
        <f t="shared" ref="D91" si="621">DEC2HEX(CODE(D90),4)</f>
        <v>367D</v>
      </c>
      <c r="E91" s="17" t="str">
        <f t="shared" ref="E91" si="622">DEC2HEX(CODE(E90),4)</f>
        <v>367E</v>
      </c>
      <c r="F91" s="49" t="str">
        <f t="shared" ref="F91" si="623">DEC2HEX(CODE(F90),4)</f>
        <v>3721</v>
      </c>
      <c r="G91" s="22" t="str">
        <f t="shared" ref="G91" si="624">DEC2HEX(CODE(G90),4)</f>
        <v>3722</v>
      </c>
      <c r="H91" s="22" t="str">
        <f t="shared" ref="H91" si="625">DEC2HEX(CODE(H90),4)</f>
        <v>3723</v>
      </c>
      <c r="I91" s="22" t="str">
        <f t="shared" ref="I91" si="626">DEC2HEX(CODE(I90),4)</f>
        <v>3724</v>
      </c>
      <c r="J91" s="22" t="str">
        <f t="shared" ref="J91" si="627">DEC2HEX(CODE(J90),4)</f>
        <v>3725</v>
      </c>
      <c r="K91" s="22" t="str">
        <f t="shared" ref="K91" si="628">DEC2HEX(CODE(K90),4)</f>
        <v>3726</v>
      </c>
      <c r="L91" s="22" t="str">
        <f t="shared" ref="L91" si="629">DEC2HEX(CODE(L90),4)</f>
        <v>3727</v>
      </c>
      <c r="M91" s="22" t="str">
        <f t="shared" ref="M91" si="630">DEC2HEX(CODE(M90),4)</f>
        <v>3728</v>
      </c>
      <c r="N91" s="22" t="str">
        <f t="shared" ref="N91" si="631">DEC2HEX(CODE(N90),4)</f>
        <v>3729</v>
      </c>
      <c r="O91" s="22" t="str">
        <f t="shared" ref="O91" si="632">DEC2HEX(CODE(O90),4)</f>
        <v>372A</v>
      </c>
      <c r="P91" s="22" t="str">
        <f t="shared" ref="P91" si="633">DEC2HEX(CODE(P90),4)</f>
        <v>372B</v>
      </c>
      <c r="Q91" s="22" t="str">
        <f t="shared" ref="Q91" si="634">DEC2HEX(CODE(Q90),4)</f>
        <v>372C</v>
      </c>
      <c r="R91" s="22" t="str">
        <f t="shared" ref="R91" si="635">DEC2HEX(CODE(R90),4)</f>
        <v>372D</v>
      </c>
      <c r="S91" s="22" t="str">
        <f>DEC2HEX(CODE(S90),4)</f>
        <v>372E</v>
      </c>
    </row>
    <row r="92" spans="1:19" ht="29" x14ac:dyDescent="0.55000000000000004">
      <c r="B92" s="2" t="s">
        <v>55</v>
      </c>
      <c r="C92">
        <f>HEX2DEC(B92)</f>
        <v>14127</v>
      </c>
      <c r="D92" s="16" t="str">
        <f>CHAR($C92+D$1)</f>
        <v>君</v>
      </c>
      <c r="E92" s="16" t="str">
        <f t="shared" ref="E92:S100" si="636">CHAR($C92+E$1)</f>
        <v>薫</v>
      </c>
      <c r="F92" s="16" t="str">
        <f t="shared" si="636"/>
        <v>訓</v>
      </c>
      <c r="G92" s="16" t="str">
        <f t="shared" si="636"/>
        <v>群</v>
      </c>
      <c r="H92" s="16" t="str">
        <f t="shared" si="636"/>
        <v>軍</v>
      </c>
      <c r="I92" s="16" t="str">
        <f t="shared" si="636"/>
        <v>郡</v>
      </c>
      <c r="J92" s="16" t="str">
        <f t="shared" si="636"/>
        <v>卦</v>
      </c>
      <c r="K92" s="16" t="str">
        <f t="shared" si="636"/>
        <v>袈</v>
      </c>
      <c r="L92" s="16" t="str">
        <f t="shared" si="636"/>
        <v>祁</v>
      </c>
      <c r="M92" s="16" t="str">
        <f t="shared" si="636"/>
        <v>係</v>
      </c>
      <c r="N92" s="16" t="str">
        <f t="shared" si="636"/>
        <v>傾</v>
      </c>
      <c r="O92" s="16" t="str">
        <f t="shared" si="636"/>
        <v>刑</v>
      </c>
      <c r="P92" s="16" t="str">
        <f t="shared" si="636"/>
        <v>兄</v>
      </c>
      <c r="Q92" s="16" t="str">
        <f t="shared" si="636"/>
        <v>啓</v>
      </c>
      <c r="R92" s="16" t="str">
        <f t="shared" si="636"/>
        <v>圭</v>
      </c>
      <c r="S92" s="16" t="str">
        <f t="shared" si="636"/>
        <v>珪</v>
      </c>
    </row>
    <row r="93" spans="1:19" x14ac:dyDescent="0.55000000000000004">
      <c r="A93" s="7" t="str">
        <f>DEC2HEX(C93,5)</f>
        <v>0D400</v>
      </c>
      <c r="C93">
        <f>C91+32*16</f>
        <v>54272</v>
      </c>
      <c r="D93" s="17" t="str">
        <f t="shared" ref="D93" si="637">DEC2HEX(CODE(D92),4)</f>
        <v>372F</v>
      </c>
      <c r="E93" s="17" t="str">
        <f t="shared" ref="E93" si="638">DEC2HEX(CODE(E92),4)</f>
        <v>3730</v>
      </c>
      <c r="F93" s="17" t="str">
        <f t="shared" ref="F93" si="639">DEC2HEX(CODE(F92),4)</f>
        <v>3731</v>
      </c>
      <c r="G93" s="17" t="str">
        <f t="shared" ref="G93" si="640">DEC2HEX(CODE(G92),4)</f>
        <v>3732</v>
      </c>
      <c r="H93" s="17" t="str">
        <f t="shared" ref="H93" si="641">DEC2HEX(CODE(H92),4)</f>
        <v>3733</v>
      </c>
      <c r="I93" s="17" t="str">
        <f t="shared" ref="I93" si="642">DEC2HEX(CODE(I92),4)</f>
        <v>3734</v>
      </c>
      <c r="J93" s="17" t="str">
        <f t="shared" ref="J93" si="643">DEC2HEX(CODE(J92),4)</f>
        <v>3735</v>
      </c>
      <c r="K93" s="17" t="str">
        <f t="shared" ref="K93" si="644">DEC2HEX(CODE(K92),4)</f>
        <v>3736</v>
      </c>
      <c r="L93" s="17" t="str">
        <f t="shared" ref="L93" si="645">DEC2HEX(CODE(L92),4)</f>
        <v>3737</v>
      </c>
      <c r="M93" s="17" t="str">
        <f t="shared" ref="M93" si="646">DEC2HEX(CODE(M92),4)</f>
        <v>3738</v>
      </c>
      <c r="N93" s="17" t="str">
        <f t="shared" ref="N93" si="647">DEC2HEX(CODE(N92),4)</f>
        <v>3739</v>
      </c>
      <c r="O93" s="17" t="str">
        <f t="shared" ref="O93" si="648">DEC2HEX(CODE(O92),4)</f>
        <v>373A</v>
      </c>
      <c r="P93" s="17" t="str">
        <f t="shared" ref="P93" si="649">DEC2HEX(CODE(P92),4)</f>
        <v>373B</v>
      </c>
      <c r="Q93" s="17" t="str">
        <f t="shared" ref="Q93" si="650">DEC2HEX(CODE(Q92),4)</f>
        <v>373C</v>
      </c>
      <c r="R93" s="17" t="str">
        <f t="shared" ref="R93" si="651">DEC2HEX(CODE(R92),4)</f>
        <v>373D</v>
      </c>
      <c r="S93" s="17" t="str">
        <f>DEC2HEX(CODE(S92),4)</f>
        <v>373E</v>
      </c>
    </row>
    <row r="94" spans="1:19" ht="29" x14ac:dyDescent="0.55000000000000004">
      <c r="B94" s="2" t="s">
        <v>56</v>
      </c>
      <c r="C94">
        <f>HEX2DEC(B94)</f>
        <v>14143</v>
      </c>
      <c r="D94" s="16" t="str">
        <f>CHAR($C94+D$1)</f>
        <v>型</v>
      </c>
      <c r="E94" s="16" t="str">
        <f t="shared" si="636"/>
        <v>契</v>
      </c>
      <c r="F94" s="16" t="str">
        <f t="shared" si="636"/>
        <v>形</v>
      </c>
      <c r="G94" s="16" t="str">
        <f t="shared" si="636"/>
        <v>径</v>
      </c>
      <c r="H94" s="16" t="str">
        <f t="shared" si="636"/>
        <v>恵</v>
      </c>
      <c r="I94" s="16" t="str">
        <f t="shared" si="636"/>
        <v>慶</v>
      </c>
      <c r="J94" s="16" t="str">
        <f t="shared" si="636"/>
        <v>慧</v>
      </c>
      <c r="K94" s="16" t="str">
        <f t="shared" si="636"/>
        <v>憩</v>
      </c>
      <c r="L94" s="16" t="str">
        <f t="shared" si="636"/>
        <v>掲</v>
      </c>
      <c r="M94" s="16" t="str">
        <f t="shared" si="636"/>
        <v>携</v>
      </c>
      <c r="N94" s="16" t="str">
        <f t="shared" si="636"/>
        <v>敬</v>
      </c>
      <c r="O94" s="16" t="str">
        <f t="shared" si="636"/>
        <v>景</v>
      </c>
      <c r="P94" s="16" t="str">
        <f t="shared" si="636"/>
        <v>桂</v>
      </c>
      <c r="Q94" s="16" t="str">
        <f t="shared" si="636"/>
        <v>渓</v>
      </c>
      <c r="R94" s="16" t="str">
        <f t="shared" si="636"/>
        <v>畦</v>
      </c>
      <c r="S94" s="16" t="str">
        <f t="shared" si="636"/>
        <v>稽</v>
      </c>
    </row>
    <row r="95" spans="1:19" x14ac:dyDescent="0.55000000000000004">
      <c r="A95" s="7" t="str">
        <f>DEC2HEX(C95,5)</f>
        <v>0D600</v>
      </c>
      <c r="C95">
        <f>C93+32*16</f>
        <v>54784</v>
      </c>
      <c r="D95" s="17" t="str">
        <f t="shared" ref="D95" si="652">DEC2HEX(CODE(D94),4)</f>
        <v>373F</v>
      </c>
      <c r="E95" s="17" t="str">
        <f t="shared" ref="E95" si="653">DEC2HEX(CODE(E94),4)</f>
        <v>3740</v>
      </c>
      <c r="F95" s="17" t="str">
        <f t="shared" ref="F95" si="654">DEC2HEX(CODE(F94),4)</f>
        <v>3741</v>
      </c>
      <c r="G95" s="17" t="str">
        <f t="shared" ref="G95" si="655">DEC2HEX(CODE(G94),4)</f>
        <v>3742</v>
      </c>
      <c r="H95" s="17" t="str">
        <f t="shared" ref="H95" si="656">DEC2HEX(CODE(H94),4)</f>
        <v>3743</v>
      </c>
      <c r="I95" s="17" t="str">
        <f t="shared" ref="I95" si="657">DEC2HEX(CODE(I94),4)</f>
        <v>3744</v>
      </c>
      <c r="J95" s="17" t="str">
        <f t="shared" ref="J95" si="658">DEC2HEX(CODE(J94),4)</f>
        <v>3745</v>
      </c>
      <c r="K95" s="17" t="str">
        <f t="shared" ref="K95" si="659">DEC2HEX(CODE(K94),4)</f>
        <v>3746</v>
      </c>
      <c r="L95" s="17" t="str">
        <f t="shared" ref="L95" si="660">DEC2HEX(CODE(L94),4)</f>
        <v>3747</v>
      </c>
      <c r="M95" s="17" t="str">
        <f t="shared" ref="M95" si="661">DEC2HEX(CODE(M94),4)</f>
        <v>3748</v>
      </c>
      <c r="N95" s="17" t="str">
        <f t="shared" ref="N95" si="662">DEC2HEX(CODE(N94),4)</f>
        <v>3749</v>
      </c>
      <c r="O95" s="17" t="str">
        <f t="shared" ref="O95" si="663">DEC2HEX(CODE(O94),4)</f>
        <v>374A</v>
      </c>
      <c r="P95" s="17" t="str">
        <f t="shared" ref="P95" si="664">DEC2HEX(CODE(P94),4)</f>
        <v>374B</v>
      </c>
      <c r="Q95" s="17" t="str">
        <f t="shared" ref="Q95" si="665">DEC2HEX(CODE(Q94),4)</f>
        <v>374C</v>
      </c>
      <c r="R95" s="17" t="str">
        <f t="shared" ref="R95" si="666">DEC2HEX(CODE(R94),4)</f>
        <v>374D</v>
      </c>
      <c r="S95" s="17" t="str">
        <f>DEC2HEX(CODE(S94),4)</f>
        <v>374E</v>
      </c>
    </row>
    <row r="96" spans="1:19" ht="29" x14ac:dyDescent="0.55000000000000004">
      <c r="B96" s="2" t="s">
        <v>57</v>
      </c>
      <c r="C96">
        <f>HEX2DEC(B96)</f>
        <v>14159</v>
      </c>
      <c r="D96" s="16" t="str">
        <f>CHAR($C96+D$1)</f>
        <v>系</v>
      </c>
      <c r="E96" s="16" t="str">
        <f t="shared" si="636"/>
        <v>経</v>
      </c>
      <c r="F96" s="16" t="str">
        <f t="shared" si="636"/>
        <v>継</v>
      </c>
      <c r="G96" s="16" t="str">
        <f t="shared" si="636"/>
        <v>繋</v>
      </c>
      <c r="H96" s="16" t="str">
        <f t="shared" si="636"/>
        <v>罫</v>
      </c>
      <c r="I96" s="16" t="str">
        <f t="shared" si="636"/>
        <v>茎</v>
      </c>
      <c r="J96" s="16" t="str">
        <f t="shared" si="636"/>
        <v>荊</v>
      </c>
      <c r="K96" s="16" t="str">
        <f t="shared" si="636"/>
        <v>蛍</v>
      </c>
      <c r="L96" s="16" t="str">
        <f t="shared" si="636"/>
        <v>計</v>
      </c>
      <c r="M96" s="16" t="str">
        <f t="shared" si="636"/>
        <v>詣</v>
      </c>
      <c r="N96" s="16" t="str">
        <f t="shared" si="636"/>
        <v>警</v>
      </c>
      <c r="O96" s="16" t="str">
        <f t="shared" si="636"/>
        <v>軽</v>
      </c>
      <c r="P96" s="16" t="str">
        <f t="shared" si="636"/>
        <v>頚</v>
      </c>
      <c r="Q96" s="16" t="str">
        <f t="shared" si="636"/>
        <v>鶏</v>
      </c>
      <c r="R96" s="16" t="str">
        <f t="shared" si="636"/>
        <v>芸</v>
      </c>
      <c r="S96" s="16" t="str">
        <f t="shared" si="636"/>
        <v>迎</v>
      </c>
    </row>
    <row r="97" spans="1:19" x14ac:dyDescent="0.55000000000000004">
      <c r="A97" s="7" t="str">
        <f>DEC2HEX(C97,5)</f>
        <v>0D800</v>
      </c>
      <c r="C97">
        <f>C95+32*16</f>
        <v>55296</v>
      </c>
      <c r="D97" s="17" t="str">
        <f t="shared" ref="D97" si="667">DEC2HEX(CODE(D96),4)</f>
        <v>374F</v>
      </c>
      <c r="E97" s="17" t="str">
        <f t="shared" ref="E97" si="668">DEC2HEX(CODE(E96),4)</f>
        <v>3750</v>
      </c>
      <c r="F97" s="17" t="str">
        <f t="shared" ref="F97" si="669">DEC2HEX(CODE(F96),4)</f>
        <v>3751</v>
      </c>
      <c r="G97" s="17" t="str">
        <f t="shared" ref="G97" si="670">DEC2HEX(CODE(G96),4)</f>
        <v>3752</v>
      </c>
      <c r="H97" s="17" t="str">
        <f t="shared" ref="H97" si="671">DEC2HEX(CODE(H96),4)</f>
        <v>3753</v>
      </c>
      <c r="I97" s="17" t="str">
        <f t="shared" ref="I97" si="672">DEC2HEX(CODE(I96),4)</f>
        <v>3754</v>
      </c>
      <c r="J97" s="17" t="str">
        <f t="shared" ref="J97" si="673">DEC2HEX(CODE(J96),4)</f>
        <v>3755</v>
      </c>
      <c r="K97" s="17" t="str">
        <f t="shared" ref="K97" si="674">DEC2HEX(CODE(K96),4)</f>
        <v>3756</v>
      </c>
      <c r="L97" s="17" t="str">
        <f t="shared" ref="L97" si="675">DEC2HEX(CODE(L96),4)</f>
        <v>3757</v>
      </c>
      <c r="M97" s="17" t="str">
        <f t="shared" ref="M97" si="676">DEC2HEX(CODE(M96),4)</f>
        <v>3758</v>
      </c>
      <c r="N97" s="17" t="str">
        <f t="shared" ref="N97" si="677">DEC2HEX(CODE(N96),4)</f>
        <v>3759</v>
      </c>
      <c r="O97" s="17" t="str">
        <f t="shared" ref="O97" si="678">DEC2HEX(CODE(O96),4)</f>
        <v>375A</v>
      </c>
      <c r="P97" s="17" t="str">
        <f t="shared" ref="P97" si="679">DEC2HEX(CODE(P96),4)</f>
        <v>375B</v>
      </c>
      <c r="Q97" s="17" t="str">
        <f t="shared" ref="Q97" si="680">DEC2HEX(CODE(Q96),4)</f>
        <v>375C</v>
      </c>
      <c r="R97" s="17" t="str">
        <f t="shared" ref="R97" si="681">DEC2HEX(CODE(R96),4)</f>
        <v>375D</v>
      </c>
      <c r="S97" s="17" t="str">
        <f>DEC2HEX(CODE(S96),4)</f>
        <v>375E</v>
      </c>
    </row>
    <row r="98" spans="1:19" ht="29" x14ac:dyDescent="0.55000000000000004">
      <c r="B98" s="2" t="s">
        <v>58</v>
      </c>
      <c r="C98">
        <f>HEX2DEC(B98)</f>
        <v>14175</v>
      </c>
      <c r="D98" s="16" t="str">
        <f>CHAR($C98+D$1)</f>
        <v>鯨</v>
      </c>
      <c r="E98" s="16" t="str">
        <f t="shared" ref="E98:S98" si="682">CHAR($C98+E$1)</f>
        <v>劇</v>
      </c>
      <c r="F98" s="16" t="str">
        <f t="shared" si="682"/>
        <v>戟</v>
      </c>
      <c r="G98" s="16" t="str">
        <f t="shared" si="682"/>
        <v>撃</v>
      </c>
      <c r="H98" s="16" t="str">
        <f t="shared" si="682"/>
        <v>激</v>
      </c>
      <c r="I98" s="16" t="str">
        <f t="shared" si="682"/>
        <v>隙</v>
      </c>
      <c r="J98" s="16" t="str">
        <f t="shared" si="682"/>
        <v>桁</v>
      </c>
      <c r="K98" s="16" t="str">
        <f t="shared" si="682"/>
        <v>傑</v>
      </c>
      <c r="L98" s="16" t="str">
        <f t="shared" si="682"/>
        <v>欠</v>
      </c>
      <c r="M98" s="16" t="str">
        <f t="shared" si="682"/>
        <v>決</v>
      </c>
      <c r="N98" s="16" t="str">
        <f t="shared" si="682"/>
        <v>潔</v>
      </c>
      <c r="O98" s="16" t="str">
        <f t="shared" si="682"/>
        <v>穴</v>
      </c>
      <c r="P98" s="16" t="str">
        <f t="shared" si="682"/>
        <v>結</v>
      </c>
      <c r="Q98" s="16" t="str">
        <f t="shared" si="682"/>
        <v>血</v>
      </c>
      <c r="R98" s="16" t="str">
        <f t="shared" si="682"/>
        <v>訣</v>
      </c>
      <c r="S98" s="16" t="str">
        <f t="shared" si="682"/>
        <v>月</v>
      </c>
    </row>
    <row r="99" spans="1:19" x14ac:dyDescent="0.55000000000000004">
      <c r="A99" s="7" t="str">
        <f>DEC2HEX(C99,5)</f>
        <v>0DA00</v>
      </c>
      <c r="C99">
        <f>C97+32*16</f>
        <v>55808</v>
      </c>
      <c r="D99" s="17" t="str">
        <f t="shared" ref="D99" si="683">DEC2HEX(CODE(D98),4)</f>
        <v>375F</v>
      </c>
      <c r="E99" s="17" t="str">
        <f t="shared" ref="E99" si="684">DEC2HEX(CODE(E98),4)</f>
        <v>3760</v>
      </c>
      <c r="F99" s="17" t="str">
        <f t="shared" ref="F99" si="685">DEC2HEX(CODE(F98),4)</f>
        <v>3761</v>
      </c>
      <c r="G99" s="17" t="str">
        <f t="shared" ref="G99" si="686">DEC2HEX(CODE(G98),4)</f>
        <v>3762</v>
      </c>
      <c r="H99" s="17" t="str">
        <f t="shared" ref="H99" si="687">DEC2HEX(CODE(H98),4)</f>
        <v>3763</v>
      </c>
      <c r="I99" s="17" t="str">
        <f t="shared" ref="I99" si="688">DEC2HEX(CODE(I98),4)</f>
        <v>3764</v>
      </c>
      <c r="J99" s="17" t="str">
        <f t="shared" ref="J99" si="689">DEC2HEX(CODE(J98),4)</f>
        <v>3765</v>
      </c>
      <c r="K99" s="17" t="str">
        <f t="shared" ref="K99" si="690">DEC2HEX(CODE(K98),4)</f>
        <v>3766</v>
      </c>
      <c r="L99" s="17" t="str">
        <f t="shared" ref="L99" si="691">DEC2HEX(CODE(L98),4)</f>
        <v>3767</v>
      </c>
      <c r="M99" s="17" t="str">
        <f t="shared" ref="M99" si="692">DEC2HEX(CODE(M98),4)</f>
        <v>3768</v>
      </c>
      <c r="N99" s="17" t="str">
        <f t="shared" ref="N99" si="693">DEC2HEX(CODE(N98),4)</f>
        <v>3769</v>
      </c>
      <c r="O99" s="17" t="str">
        <f t="shared" ref="O99" si="694">DEC2HEX(CODE(O98),4)</f>
        <v>376A</v>
      </c>
      <c r="P99" s="17" t="str">
        <f t="shared" ref="P99" si="695">DEC2HEX(CODE(P98),4)</f>
        <v>376B</v>
      </c>
      <c r="Q99" s="17" t="str">
        <f t="shared" ref="Q99" si="696">DEC2HEX(CODE(Q98),4)</f>
        <v>376C</v>
      </c>
      <c r="R99" s="17" t="str">
        <f t="shared" ref="R99" si="697">DEC2HEX(CODE(R98),4)</f>
        <v>376D</v>
      </c>
      <c r="S99" s="17" t="str">
        <f>DEC2HEX(CODE(S98),4)</f>
        <v>376E</v>
      </c>
    </row>
    <row r="100" spans="1:19" ht="29" x14ac:dyDescent="0.55000000000000004">
      <c r="B100" s="2" t="s">
        <v>59</v>
      </c>
      <c r="C100">
        <f>HEX2DEC(B100)</f>
        <v>14191</v>
      </c>
      <c r="D100" s="16" t="str">
        <f>CHAR($C100+D$1)</f>
        <v>件</v>
      </c>
      <c r="E100" s="16" t="str">
        <f t="shared" si="636"/>
        <v>倹</v>
      </c>
      <c r="F100" s="16" t="str">
        <f t="shared" si="636"/>
        <v>倦</v>
      </c>
      <c r="G100" s="16" t="str">
        <f t="shared" si="636"/>
        <v>健</v>
      </c>
      <c r="H100" s="16" t="str">
        <f t="shared" si="636"/>
        <v>兼</v>
      </c>
      <c r="I100" s="16" t="str">
        <f t="shared" si="636"/>
        <v>券</v>
      </c>
      <c r="J100" s="16" t="str">
        <f t="shared" si="636"/>
        <v>剣</v>
      </c>
      <c r="K100" s="16" t="str">
        <f t="shared" si="636"/>
        <v>喧</v>
      </c>
      <c r="L100" s="16" t="str">
        <f t="shared" si="636"/>
        <v>圏</v>
      </c>
      <c r="M100" s="16" t="str">
        <f t="shared" si="636"/>
        <v>堅</v>
      </c>
      <c r="N100" s="16" t="str">
        <f t="shared" si="636"/>
        <v>嫌</v>
      </c>
      <c r="O100" s="16" t="str">
        <f t="shared" si="636"/>
        <v>建</v>
      </c>
      <c r="P100" s="16" t="str">
        <f t="shared" si="636"/>
        <v>憲</v>
      </c>
      <c r="Q100" s="16" t="str">
        <f t="shared" si="636"/>
        <v>懸</v>
      </c>
      <c r="R100" s="16" t="str">
        <f t="shared" si="636"/>
        <v>拳</v>
      </c>
      <c r="S100" s="16" t="str">
        <f t="shared" si="636"/>
        <v>捲</v>
      </c>
    </row>
    <row r="101" spans="1:19" x14ac:dyDescent="0.55000000000000004">
      <c r="A101" s="7" t="str">
        <f>DEC2HEX(C101,5)</f>
        <v>0DC00</v>
      </c>
      <c r="C101">
        <f>C99+32*16</f>
        <v>56320</v>
      </c>
      <c r="D101" s="17" t="str">
        <f t="shared" ref="D101" si="698">DEC2HEX(CODE(D100),4)</f>
        <v>376F</v>
      </c>
      <c r="E101" s="17" t="str">
        <f t="shared" ref="E101" si="699">DEC2HEX(CODE(E100),4)</f>
        <v>3770</v>
      </c>
      <c r="F101" s="17" t="str">
        <f t="shared" ref="F101" si="700">DEC2HEX(CODE(F100),4)</f>
        <v>3771</v>
      </c>
      <c r="G101" s="17" t="str">
        <f t="shared" ref="G101" si="701">DEC2HEX(CODE(G100),4)</f>
        <v>3772</v>
      </c>
      <c r="H101" s="17" t="str">
        <f t="shared" ref="H101" si="702">DEC2HEX(CODE(H100),4)</f>
        <v>3773</v>
      </c>
      <c r="I101" s="17" t="str">
        <f t="shared" ref="I101" si="703">DEC2HEX(CODE(I100),4)</f>
        <v>3774</v>
      </c>
      <c r="J101" s="17" t="str">
        <f t="shared" ref="J101" si="704">DEC2HEX(CODE(J100),4)</f>
        <v>3775</v>
      </c>
      <c r="K101" s="17" t="str">
        <f t="shared" ref="K101" si="705">DEC2HEX(CODE(K100),4)</f>
        <v>3776</v>
      </c>
      <c r="L101" s="17" t="str">
        <f t="shared" ref="L101" si="706">DEC2HEX(CODE(L100),4)</f>
        <v>3777</v>
      </c>
      <c r="M101" s="17" t="str">
        <f t="shared" ref="M101" si="707">DEC2HEX(CODE(M100),4)</f>
        <v>3778</v>
      </c>
      <c r="N101" s="17" t="str">
        <f t="shared" ref="N101" si="708">DEC2HEX(CODE(N100),4)</f>
        <v>3779</v>
      </c>
      <c r="O101" s="17" t="str">
        <f t="shared" ref="O101" si="709">DEC2HEX(CODE(O100),4)</f>
        <v>377A</v>
      </c>
      <c r="P101" s="17" t="str">
        <f t="shared" ref="P101" si="710">DEC2HEX(CODE(P100),4)</f>
        <v>377B</v>
      </c>
      <c r="Q101" s="17" t="str">
        <f t="shared" ref="Q101" si="711">DEC2HEX(CODE(Q100),4)</f>
        <v>377C</v>
      </c>
      <c r="R101" s="17" t="str">
        <f t="shared" ref="R101" si="712">DEC2HEX(CODE(R100),4)</f>
        <v>377D</v>
      </c>
      <c r="S101" s="17" t="str">
        <f>DEC2HEX(CODE(S100),4)</f>
        <v>377E</v>
      </c>
    </row>
    <row r="102" spans="1:19" ht="29" x14ac:dyDescent="0.55000000000000004">
      <c r="B102" s="2" t="s">
        <v>60</v>
      </c>
      <c r="C102">
        <f>HEX2DEC(B102)</f>
        <v>14369</v>
      </c>
      <c r="D102" s="45" t="str">
        <f>CHAR($C102+D$1)</f>
        <v>検</v>
      </c>
      <c r="E102" s="16" t="str">
        <f t="shared" ref="E102:S102" si="713">CHAR($C102+E$1)</f>
        <v>権</v>
      </c>
      <c r="F102" s="16" t="str">
        <f t="shared" si="713"/>
        <v>牽</v>
      </c>
      <c r="G102" s="16" t="str">
        <f t="shared" si="713"/>
        <v>犬</v>
      </c>
      <c r="H102" s="16" t="str">
        <f t="shared" si="713"/>
        <v>献</v>
      </c>
      <c r="I102" s="16" t="str">
        <f t="shared" si="713"/>
        <v>研</v>
      </c>
      <c r="J102" s="16" t="str">
        <f t="shared" si="713"/>
        <v>硯</v>
      </c>
      <c r="K102" s="16" t="str">
        <f t="shared" si="713"/>
        <v>絹</v>
      </c>
      <c r="L102" s="16" t="str">
        <f t="shared" si="713"/>
        <v>県</v>
      </c>
      <c r="M102" s="16" t="str">
        <f t="shared" si="713"/>
        <v>肩</v>
      </c>
      <c r="N102" s="16" t="str">
        <f t="shared" si="713"/>
        <v>見</v>
      </c>
      <c r="O102" s="16" t="str">
        <f t="shared" si="713"/>
        <v>謙</v>
      </c>
      <c r="P102" s="16" t="str">
        <f t="shared" si="713"/>
        <v>賢</v>
      </c>
      <c r="Q102" s="16" t="str">
        <f t="shared" si="713"/>
        <v>軒</v>
      </c>
      <c r="R102" s="16" t="str">
        <f t="shared" si="713"/>
        <v>遣</v>
      </c>
      <c r="S102" s="16" t="str">
        <f t="shared" si="713"/>
        <v>鍵</v>
      </c>
    </row>
    <row r="103" spans="1:19" x14ac:dyDescent="0.55000000000000004">
      <c r="A103" s="7" t="str">
        <f>DEC2HEX(C103,5)</f>
        <v>0DE00</v>
      </c>
      <c r="C103">
        <f>C101+32*16</f>
        <v>56832</v>
      </c>
      <c r="D103" s="47" t="str">
        <f t="shared" ref="D103" si="714">DEC2HEX(CODE(D102),4)</f>
        <v>3821</v>
      </c>
      <c r="E103" s="20" t="str">
        <f t="shared" ref="E103" si="715">DEC2HEX(CODE(E102),4)</f>
        <v>3822</v>
      </c>
      <c r="F103" s="20" t="str">
        <f t="shared" ref="F103" si="716">DEC2HEX(CODE(F102),4)</f>
        <v>3823</v>
      </c>
      <c r="G103" s="20" t="str">
        <f t="shared" ref="G103" si="717">DEC2HEX(CODE(G102),4)</f>
        <v>3824</v>
      </c>
      <c r="H103" s="20" t="str">
        <f t="shared" ref="H103" si="718">DEC2HEX(CODE(H102),4)</f>
        <v>3825</v>
      </c>
      <c r="I103" s="20" t="str">
        <f t="shared" ref="I103" si="719">DEC2HEX(CODE(I102),4)</f>
        <v>3826</v>
      </c>
      <c r="J103" s="20" t="str">
        <f t="shared" ref="J103" si="720">DEC2HEX(CODE(J102),4)</f>
        <v>3827</v>
      </c>
      <c r="K103" s="20" t="str">
        <f t="shared" ref="K103" si="721">DEC2HEX(CODE(K102),4)</f>
        <v>3828</v>
      </c>
      <c r="L103" s="20" t="str">
        <f t="shared" ref="L103" si="722">DEC2HEX(CODE(L102),4)</f>
        <v>3829</v>
      </c>
      <c r="M103" s="20" t="str">
        <f t="shared" ref="M103" si="723">DEC2HEX(CODE(M102),4)</f>
        <v>382A</v>
      </c>
      <c r="N103" s="20" t="str">
        <f t="shared" ref="N103" si="724">DEC2HEX(CODE(N102),4)</f>
        <v>382B</v>
      </c>
      <c r="O103" s="20" t="str">
        <f t="shared" ref="O103" si="725">DEC2HEX(CODE(O102),4)</f>
        <v>382C</v>
      </c>
      <c r="P103" s="20" t="str">
        <f t="shared" ref="P103" si="726">DEC2HEX(CODE(P102),4)</f>
        <v>382D</v>
      </c>
      <c r="Q103" s="20" t="str">
        <f t="shared" ref="Q103" si="727">DEC2HEX(CODE(Q102),4)</f>
        <v>382E</v>
      </c>
      <c r="R103" s="20" t="str">
        <f t="shared" ref="R103" si="728">DEC2HEX(CODE(R102),4)</f>
        <v>382F</v>
      </c>
      <c r="S103" s="20" t="str">
        <f>DEC2HEX(CODE(S102),4)</f>
        <v>3830</v>
      </c>
    </row>
    <row r="104" spans="1:19" x14ac:dyDescent="0.55000000000000004">
      <c r="D104" s="5" t="str">
        <f>DEC2HEX(D$1*32,3)</f>
        <v>000</v>
      </c>
      <c r="E104" s="5" t="str">
        <f t="shared" ref="E104:S104" si="729">DEC2HEX(E$1*32,3)</f>
        <v>020</v>
      </c>
      <c r="F104" s="5" t="str">
        <f t="shared" si="729"/>
        <v>040</v>
      </c>
      <c r="G104" s="5" t="str">
        <f t="shared" si="729"/>
        <v>060</v>
      </c>
      <c r="H104" s="5" t="str">
        <f t="shared" si="729"/>
        <v>080</v>
      </c>
      <c r="I104" s="5" t="str">
        <f t="shared" si="729"/>
        <v>0A0</v>
      </c>
      <c r="J104" s="5" t="str">
        <f t="shared" si="729"/>
        <v>0C0</v>
      </c>
      <c r="K104" s="5" t="str">
        <f t="shared" si="729"/>
        <v>0E0</v>
      </c>
      <c r="L104" s="5" t="str">
        <f t="shared" si="729"/>
        <v>100</v>
      </c>
      <c r="M104" s="5" t="str">
        <f t="shared" si="729"/>
        <v>120</v>
      </c>
      <c r="N104" s="5" t="str">
        <f t="shared" si="729"/>
        <v>140</v>
      </c>
      <c r="O104" s="5" t="str">
        <f t="shared" si="729"/>
        <v>160</v>
      </c>
      <c r="P104" s="5" t="str">
        <f t="shared" si="729"/>
        <v>180</v>
      </c>
      <c r="Q104" s="5" t="str">
        <f t="shared" si="729"/>
        <v>1A0</v>
      </c>
      <c r="R104" s="5" t="str">
        <f t="shared" si="729"/>
        <v>1C0</v>
      </c>
      <c r="S104" s="5" t="str">
        <f t="shared" si="729"/>
        <v>1E0</v>
      </c>
    </row>
    <row r="105" spans="1:19" ht="29" x14ac:dyDescent="0.55000000000000004">
      <c r="B105" s="2" t="s">
        <v>61</v>
      </c>
      <c r="C105">
        <f>HEX2DEC(B105)</f>
        <v>14385</v>
      </c>
      <c r="D105" s="16" t="str">
        <f t="shared" ref="D105:S105" si="730">CHAR($C105+D$1)</f>
        <v>険</v>
      </c>
      <c r="E105" s="16" t="str">
        <f t="shared" si="730"/>
        <v>顕</v>
      </c>
      <c r="F105" s="16" t="str">
        <f t="shared" si="730"/>
        <v>験</v>
      </c>
      <c r="G105" s="16" t="str">
        <f t="shared" si="730"/>
        <v>鹸</v>
      </c>
      <c r="H105" s="16" t="str">
        <f t="shared" si="730"/>
        <v>元</v>
      </c>
      <c r="I105" s="16" t="str">
        <f t="shared" si="730"/>
        <v>原</v>
      </c>
      <c r="J105" s="16" t="str">
        <f t="shared" si="730"/>
        <v>厳</v>
      </c>
      <c r="K105" s="16" t="str">
        <f t="shared" si="730"/>
        <v>幻</v>
      </c>
      <c r="L105" s="16" t="str">
        <f t="shared" si="730"/>
        <v>弦</v>
      </c>
      <c r="M105" s="16" t="str">
        <f t="shared" si="730"/>
        <v>減</v>
      </c>
      <c r="N105" s="16" t="str">
        <f t="shared" si="730"/>
        <v>源</v>
      </c>
      <c r="O105" s="16" t="str">
        <f t="shared" si="730"/>
        <v>玄</v>
      </c>
      <c r="P105" s="16" t="str">
        <f t="shared" si="730"/>
        <v>現</v>
      </c>
      <c r="Q105" s="16" t="str">
        <f t="shared" si="730"/>
        <v>絃</v>
      </c>
      <c r="R105" s="16" t="str">
        <f t="shared" si="730"/>
        <v>舷</v>
      </c>
      <c r="S105" s="16" t="str">
        <f t="shared" si="730"/>
        <v>言</v>
      </c>
    </row>
    <row r="106" spans="1:19" x14ac:dyDescent="0.55000000000000004">
      <c r="A106" s="7" t="str">
        <f>DEC2HEX(C106,5)</f>
        <v>0E000</v>
      </c>
      <c r="C106">
        <f>C103+32*16</f>
        <v>57344</v>
      </c>
      <c r="D106" s="20" t="str">
        <f t="shared" ref="D106" si="731">DEC2HEX(CODE(D105),4)</f>
        <v>3831</v>
      </c>
      <c r="E106" s="20" t="str">
        <f t="shared" ref="E106" si="732">DEC2HEX(CODE(E105),4)</f>
        <v>3832</v>
      </c>
      <c r="F106" s="20" t="str">
        <f t="shared" ref="F106" si="733">DEC2HEX(CODE(F105),4)</f>
        <v>3833</v>
      </c>
      <c r="G106" s="20" t="str">
        <f t="shared" ref="G106" si="734">DEC2HEX(CODE(G105),4)</f>
        <v>3834</v>
      </c>
      <c r="H106" s="20" t="str">
        <f t="shared" ref="H106" si="735">DEC2HEX(CODE(H105),4)</f>
        <v>3835</v>
      </c>
      <c r="I106" s="20" t="str">
        <f t="shared" ref="I106" si="736">DEC2HEX(CODE(I105),4)</f>
        <v>3836</v>
      </c>
      <c r="J106" s="20" t="str">
        <f t="shared" ref="J106" si="737">DEC2HEX(CODE(J105),4)</f>
        <v>3837</v>
      </c>
      <c r="K106" s="20" t="str">
        <f t="shared" ref="K106" si="738">DEC2HEX(CODE(K105),4)</f>
        <v>3838</v>
      </c>
      <c r="L106" s="20" t="str">
        <f t="shared" ref="L106" si="739">DEC2HEX(CODE(L105),4)</f>
        <v>3839</v>
      </c>
      <c r="M106" s="20" t="str">
        <f t="shared" ref="M106" si="740">DEC2HEX(CODE(M105),4)</f>
        <v>383A</v>
      </c>
      <c r="N106" s="20" t="str">
        <f t="shared" ref="N106" si="741">DEC2HEX(CODE(N105),4)</f>
        <v>383B</v>
      </c>
      <c r="O106" s="20" t="str">
        <f t="shared" ref="O106" si="742">DEC2HEX(CODE(O105),4)</f>
        <v>383C</v>
      </c>
      <c r="P106" s="20" t="str">
        <f t="shared" ref="P106" si="743">DEC2HEX(CODE(P105),4)</f>
        <v>383D</v>
      </c>
      <c r="Q106" s="20" t="str">
        <f t="shared" ref="Q106" si="744">DEC2HEX(CODE(Q105),4)</f>
        <v>383E</v>
      </c>
      <c r="R106" s="20" t="str">
        <f t="shared" ref="R106" si="745">DEC2HEX(CODE(R105),4)</f>
        <v>383F</v>
      </c>
      <c r="S106" s="20" t="str">
        <f>DEC2HEX(CODE(S105),4)</f>
        <v>3840</v>
      </c>
    </row>
    <row r="107" spans="1:19" ht="29" x14ac:dyDescent="0.55000000000000004">
      <c r="B107" s="2" t="s">
        <v>62</v>
      </c>
      <c r="C107">
        <f>HEX2DEC(B107)</f>
        <v>14401</v>
      </c>
      <c r="D107" s="16" t="str">
        <f>CHAR($C107+D$1)</f>
        <v>諺</v>
      </c>
      <c r="E107" s="16" t="str">
        <f t="shared" ref="E107:S107" si="746">CHAR($C107+E$1)</f>
        <v>限</v>
      </c>
      <c r="F107" s="16" t="str">
        <f t="shared" si="746"/>
        <v>乎</v>
      </c>
      <c r="G107" s="16" t="str">
        <f t="shared" si="746"/>
        <v>個</v>
      </c>
      <c r="H107" s="16" t="str">
        <f t="shared" si="746"/>
        <v>古</v>
      </c>
      <c r="I107" s="16" t="str">
        <f t="shared" si="746"/>
        <v>呼</v>
      </c>
      <c r="J107" s="16" t="str">
        <f t="shared" si="746"/>
        <v>固</v>
      </c>
      <c r="K107" s="16" t="str">
        <f t="shared" si="746"/>
        <v>姑</v>
      </c>
      <c r="L107" s="16" t="str">
        <f t="shared" si="746"/>
        <v>孤</v>
      </c>
      <c r="M107" s="16" t="str">
        <f t="shared" si="746"/>
        <v>己</v>
      </c>
      <c r="N107" s="16" t="str">
        <f t="shared" si="746"/>
        <v>庫</v>
      </c>
      <c r="O107" s="16" t="str">
        <f t="shared" si="746"/>
        <v>弧</v>
      </c>
      <c r="P107" s="16" t="str">
        <f t="shared" si="746"/>
        <v>戸</v>
      </c>
      <c r="Q107" s="16" t="str">
        <f t="shared" si="746"/>
        <v>故</v>
      </c>
      <c r="R107" s="16" t="str">
        <f t="shared" si="746"/>
        <v>枯</v>
      </c>
      <c r="S107" s="16" t="str">
        <f t="shared" si="746"/>
        <v>湖</v>
      </c>
    </row>
    <row r="108" spans="1:19" x14ac:dyDescent="0.55000000000000004">
      <c r="A108" s="7" t="str">
        <f>DEC2HEX(C108,5)</f>
        <v>0E200</v>
      </c>
      <c r="C108">
        <f>C106+32*16</f>
        <v>57856</v>
      </c>
      <c r="D108" s="17" t="str">
        <f t="shared" ref="D108" si="747">DEC2HEX(CODE(D107),4)</f>
        <v>3841</v>
      </c>
      <c r="E108" s="17" t="str">
        <f t="shared" ref="E108" si="748">DEC2HEX(CODE(E107),4)</f>
        <v>3842</v>
      </c>
      <c r="F108" s="17" t="str">
        <f t="shared" ref="F108" si="749">DEC2HEX(CODE(F107),4)</f>
        <v>3843</v>
      </c>
      <c r="G108" s="17" t="str">
        <f t="shared" ref="G108" si="750">DEC2HEX(CODE(G107),4)</f>
        <v>3844</v>
      </c>
      <c r="H108" s="17" t="str">
        <f t="shared" ref="H108" si="751">DEC2HEX(CODE(H107),4)</f>
        <v>3845</v>
      </c>
      <c r="I108" s="17" t="str">
        <f t="shared" ref="I108" si="752">DEC2HEX(CODE(I107),4)</f>
        <v>3846</v>
      </c>
      <c r="J108" s="17" t="str">
        <f t="shared" ref="J108" si="753">DEC2HEX(CODE(J107),4)</f>
        <v>3847</v>
      </c>
      <c r="K108" s="17" t="str">
        <f t="shared" ref="K108" si="754">DEC2HEX(CODE(K107),4)</f>
        <v>3848</v>
      </c>
      <c r="L108" s="17" t="str">
        <f t="shared" ref="L108" si="755">DEC2HEX(CODE(L107),4)</f>
        <v>3849</v>
      </c>
      <c r="M108" s="17" t="str">
        <f t="shared" ref="M108" si="756">DEC2HEX(CODE(M107),4)</f>
        <v>384A</v>
      </c>
      <c r="N108" s="17" t="str">
        <f t="shared" ref="N108" si="757">DEC2HEX(CODE(N107),4)</f>
        <v>384B</v>
      </c>
      <c r="O108" s="17" t="str">
        <f t="shared" ref="O108" si="758">DEC2HEX(CODE(O107),4)</f>
        <v>384C</v>
      </c>
      <c r="P108" s="17" t="str">
        <f t="shared" ref="P108" si="759">DEC2HEX(CODE(P107),4)</f>
        <v>384D</v>
      </c>
      <c r="Q108" s="17" t="str">
        <f t="shared" ref="Q108" si="760">DEC2HEX(CODE(Q107),4)</f>
        <v>384E</v>
      </c>
      <c r="R108" s="17" t="str">
        <f t="shared" ref="R108" si="761">DEC2HEX(CODE(R107),4)</f>
        <v>384F</v>
      </c>
      <c r="S108" s="17" t="str">
        <f>DEC2HEX(CODE(S107),4)</f>
        <v>3850</v>
      </c>
    </row>
    <row r="109" spans="1:19" ht="29" x14ac:dyDescent="0.55000000000000004">
      <c r="B109" s="2" t="s">
        <v>63</v>
      </c>
      <c r="C109">
        <f>HEX2DEC(B109)</f>
        <v>14417</v>
      </c>
      <c r="D109" s="16" t="str">
        <f>CHAR($C109+D$1)</f>
        <v>狐</v>
      </c>
      <c r="E109" s="16" t="str">
        <f t="shared" ref="E109:S117" si="762">CHAR($C109+E$1)</f>
        <v>糊</v>
      </c>
      <c r="F109" s="16" t="str">
        <f t="shared" si="762"/>
        <v>袴</v>
      </c>
      <c r="G109" s="16" t="str">
        <f t="shared" si="762"/>
        <v>股</v>
      </c>
      <c r="H109" s="16" t="str">
        <f t="shared" si="762"/>
        <v>胡</v>
      </c>
      <c r="I109" s="16" t="str">
        <f t="shared" si="762"/>
        <v>菰</v>
      </c>
      <c r="J109" s="16" t="str">
        <f t="shared" si="762"/>
        <v>虎</v>
      </c>
      <c r="K109" s="16" t="str">
        <f t="shared" si="762"/>
        <v>誇</v>
      </c>
      <c r="L109" s="16" t="str">
        <f t="shared" si="762"/>
        <v>跨</v>
      </c>
      <c r="M109" s="16" t="str">
        <f t="shared" si="762"/>
        <v>鈷</v>
      </c>
      <c r="N109" s="16" t="str">
        <f t="shared" si="762"/>
        <v>雇</v>
      </c>
      <c r="O109" s="16" t="str">
        <f t="shared" si="762"/>
        <v>顧</v>
      </c>
      <c r="P109" s="16" t="str">
        <f t="shared" si="762"/>
        <v>鼓</v>
      </c>
      <c r="Q109" s="16" t="str">
        <f t="shared" si="762"/>
        <v>五</v>
      </c>
      <c r="R109" s="16" t="str">
        <f t="shared" si="762"/>
        <v>互</v>
      </c>
      <c r="S109" s="16" t="str">
        <f t="shared" si="762"/>
        <v>伍</v>
      </c>
    </row>
    <row r="110" spans="1:19" x14ac:dyDescent="0.55000000000000004">
      <c r="A110" s="7" t="str">
        <f>DEC2HEX(C110,5)</f>
        <v>0E400</v>
      </c>
      <c r="C110">
        <f>C108+32*16</f>
        <v>58368</v>
      </c>
      <c r="D110" s="17" t="str">
        <f t="shared" ref="D110" si="763">DEC2HEX(CODE(D109),4)</f>
        <v>3851</v>
      </c>
      <c r="E110" s="17" t="str">
        <f t="shared" ref="E110" si="764">DEC2HEX(CODE(E109),4)</f>
        <v>3852</v>
      </c>
      <c r="F110" s="17" t="str">
        <f t="shared" ref="F110" si="765">DEC2HEX(CODE(F109),4)</f>
        <v>3853</v>
      </c>
      <c r="G110" s="17" t="str">
        <f t="shared" ref="G110" si="766">DEC2HEX(CODE(G109),4)</f>
        <v>3854</v>
      </c>
      <c r="H110" s="17" t="str">
        <f t="shared" ref="H110" si="767">DEC2HEX(CODE(H109),4)</f>
        <v>3855</v>
      </c>
      <c r="I110" s="17" t="str">
        <f t="shared" ref="I110" si="768">DEC2HEX(CODE(I109),4)</f>
        <v>3856</v>
      </c>
      <c r="J110" s="17" t="str">
        <f t="shared" ref="J110" si="769">DEC2HEX(CODE(J109),4)</f>
        <v>3857</v>
      </c>
      <c r="K110" s="17" t="str">
        <f t="shared" ref="K110" si="770">DEC2HEX(CODE(K109),4)</f>
        <v>3858</v>
      </c>
      <c r="L110" s="17" t="str">
        <f t="shared" ref="L110" si="771">DEC2HEX(CODE(L109),4)</f>
        <v>3859</v>
      </c>
      <c r="M110" s="17" t="str">
        <f t="shared" ref="M110" si="772">DEC2HEX(CODE(M109),4)</f>
        <v>385A</v>
      </c>
      <c r="N110" s="17" t="str">
        <f t="shared" ref="N110" si="773">DEC2HEX(CODE(N109),4)</f>
        <v>385B</v>
      </c>
      <c r="O110" s="17" t="str">
        <f t="shared" ref="O110" si="774">DEC2HEX(CODE(O109),4)</f>
        <v>385C</v>
      </c>
      <c r="P110" s="17" t="str">
        <f t="shared" ref="P110" si="775">DEC2HEX(CODE(P109),4)</f>
        <v>385D</v>
      </c>
      <c r="Q110" s="17" t="str">
        <f t="shared" ref="Q110" si="776">DEC2HEX(CODE(Q109),4)</f>
        <v>385E</v>
      </c>
      <c r="R110" s="17" t="str">
        <f t="shared" ref="R110" si="777">DEC2HEX(CODE(R109),4)</f>
        <v>385F</v>
      </c>
      <c r="S110" s="17" t="str">
        <f>DEC2HEX(CODE(S109),4)</f>
        <v>3860</v>
      </c>
    </row>
    <row r="111" spans="1:19" ht="29" x14ac:dyDescent="0.55000000000000004">
      <c r="B111" s="2" t="s">
        <v>64</v>
      </c>
      <c r="C111">
        <f>HEX2DEC(B111)</f>
        <v>14433</v>
      </c>
      <c r="D111" s="16" t="str">
        <f>CHAR($C111+D$1)</f>
        <v>午</v>
      </c>
      <c r="E111" s="16" t="str">
        <f t="shared" si="762"/>
        <v>呉</v>
      </c>
      <c r="F111" s="16" t="str">
        <f t="shared" si="762"/>
        <v>吾</v>
      </c>
      <c r="G111" s="16" t="str">
        <f t="shared" si="762"/>
        <v>娯</v>
      </c>
      <c r="H111" s="16" t="str">
        <f t="shared" si="762"/>
        <v>後</v>
      </c>
      <c r="I111" s="16" t="str">
        <f t="shared" si="762"/>
        <v>御</v>
      </c>
      <c r="J111" s="16" t="str">
        <f t="shared" si="762"/>
        <v>悟</v>
      </c>
      <c r="K111" s="16" t="str">
        <f t="shared" si="762"/>
        <v>梧</v>
      </c>
      <c r="L111" s="16" t="str">
        <f t="shared" si="762"/>
        <v>檎</v>
      </c>
      <c r="M111" s="16" t="str">
        <f t="shared" si="762"/>
        <v>瑚</v>
      </c>
      <c r="N111" s="16" t="str">
        <f t="shared" si="762"/>
        <v>碁</v>
      </c>
      <c r="O111" s="16" t="str">
        <f t="shared" si="762"/>
        <v>語</v>
      </c>
      <c r="P111" s="16" t="str">
        <f t="shared" si="762"/>
        <v>誤</v>
      </c>
      <c r="Q111" s="16" t="str">
        <f t="shared" si="762"/>
        <v>護</v>
      </c>
      <c r="R111" s="16" t="str">
        <f t="shared" si="762"/>
        <v>醐</v>
      </c>
      <c r="S111" s="23" t="str">
        <f t="shared" si="762"/>
        <v>乞</v>
      </c>
    </row>
    <row r="112" spans="1:19" x14ac:dyDescent="0.55000000000000004">
      <c r="A112" s="7" t="str">
        <f>DEC2HEX(C112,5)</f>
        <v>0E600</v>
      </c>
      <c r="C112">
        <f>C110+32*16</f>
        <v>58880</v>
      </c>
      <c r="D112" s="17" t="str">
        <f t="shared" ref="D112" si="778">DEC2HEX(CODE(D111),4)</f>
        <v>3861</v>
      </c>
      <c r="E112" s="17" t="str">
        <f t="shared" ref="E112" si="779">DEC2HEX(CODE(E111),4)</f>
        <v>3862</v>
      </c>
      <c r="F112" s="17" t="str">
        <f t="shared" ref="F112" si="780">DEC2HEX(CODE(F111),4)</f>
        <v>3863</v>
      </c>
      <c r="G112" s="17" t="str">
        <f t="shared" ref="G112" si="781">DEC2HEX(CODE(G111),4)</f>
        <v>3864</v>
      </c>
      <c r="H112" s="17" t="str">
        <f t="shared" ref="H112" si="782">DEC2HEX(CODE(H111),4)</f>
        <v>3865</v>
      </c>
      <c r="I112" s="17" t="str">
        <f t="shared" ref="I112" si="783">DEC2HEX(CODE(I111),4)</f>
        <v>3866</v>
      </c>
      <c r="J112" s="17" t="str">
        <f t="shared" ref="J112" si="784">DEC2HEX(CODE(J111),4)</f>
        <v>3867</v>
      </c>
      <c r="K112" s="17" t="str">
        <f t="shared" ref="K112" si="785">DEC2HEX(CODE(K111),4)</f>
        <v>3868</v>
      </c>
      <c r="L112" s="17" t="str">
        <f t="shared" ref="L112" si="786">DEC2HEX(CODE(L111),4)</f>
        <v>3869</v>
      </c>
      <c r="M112" s="17" t="str">
        <f t="shared" ref="M112" si="787">DEC2HEX(CODE(M111),4)</f>
        <v>386A</v>
      </c>
      <c r="N112" s="17" t="str">
        <f t="shared" ref="N112" si="788">DEC2HEX(CODE(N111),4)</f>
        <v>386B</v>
      </c>
      <c r="O112" s="17" t="str">
        <f t="shared" ref="O112" si="789">DEC2HEX(CODE(O111),4)</f>
        <v>386C</v>
      </c>
      <c r="P112" s="17" t="str">
        <f t="shared" ref="P112" si="790">DEC2HEX(CODE(P111),4)</f>
        <v>386D</v>
      </c>
      <c r="Q112" s="17" t="str">
        <f t="shared" ref="Q112" si="791">DEC2HEX(CODE(Q111),4)</f>
        <v>386E</v>
      </c>
      <c r="R112" s="17" t="str">
        <f t="shared" ref="R112" si="792">DEC2HEX(CODE(R111),4)</f>
        <v>386F</v>
      </c>
      <c r="S112" s="22" t="str">
        <f>DEC2HEX(CODE(S111),4)</f>
        <v>3870</v>
      </c>
    </row>
    <row r="113" spans="1:19" ht="29" x14ac:dyDescent="0.55000000000000004">
      <c r="B113" s="2" t="s">
        <v>65</v>
      </c>
      <c r="C113">
        <f>HEX2DEC(B113)</f>
        <v>14449</v>
      </c>
      <c r="D113" s="16" t="str">
        <f>CHAR($C113+D$1)</f>
        <v>鯉</v>
      </c>
      <c r="E113" s="16" t="str">
        <f t="shared" si="762"/>
        <v>交</v>
      </c>
      <c r="F113" s="16" t="str">
        <f t="shared" si="762"/>
        <v>佼</v>
      </c>
      <c r="G113" s="16" t="str">
        <f t="shared" si="762"/>
        <v>侯</v>
      </c>
      <c r="H113" s="16" t="str">
        <f t="shared" si="762"/>
        <v>候</v>
      </c>
      <c r="I113" s="16" t="str">
        <f t="shared" si="762"/>
        <v>倖</v>
      </c>
      <c r="J113" s="16" t="str">
        <f t="shared" si="762"/>
        <v>光</v>
      </c>
      <c r="K113" s="16" t="str">
        <f t="shared" si="762"/>
        <v>公</v>
      </c>
      <c r="L113" s="16" t="str">
        <f t="shared" si="762"/>
        <v>功</v>
      </c>
      <c r="M113" s="16" t="str">
        <f t="shared" si="762"/>
        <v>効</v>
      </c>
      <c r="N113" s="16" t="str">
        <f t="shared" si="762"/>
        <v>勾</v>
      </c>
      <c r="O113" s="16" t="str">
        <f t="shared" si="762"/>
        <v>厚</v>
      </c>
      <c r="P113" s="16" t="str">
        <f t="shared" si="762"/>
        <v>口</v>
      </c>
      <c r="Q113" s="16" t="str">
        <f t="shared" si="762"/>
        <v>向</v>
      </c>
      <c r="R113" s="45" t="str">
        <f>CHAR(C115-2)</f>
        <v>后</v>
      </c>
      <c r="S113" s="23" t="str">
        <f>CHAR(C115-1)</f>
        <v>喉</v>
      </c>
    </row>
    <row r="114" spans="1:19" x14ac:dyDescent="0.55000000000000004">
      <c r="A114" s="7" t="str">
        <f>DEC2HEX(C114,5)</f>
        <v>0E800</v>
      </c>
      <c r="C114">
        <f>C112+32*16</f>
        <v>59392</v>
      </c>
      <c r="D114" s="17" t="str">
        <f t="shared" ref="D114" si="793">DEC2HEX(CODE(D113),4)</f>
        <v>3871</v>
      </c>
      <c r="E114" s="17" t="str">
        <f t="shared" ref="E114" si="794">DEC2HEX(CODE(E113),4)</f>
        <v>3872</v>
      </c>
      <c r="F114" s="17" t="str">
        <f t="shared" ref="F114" si="795">DEC2HEX(CODE(F113),4)</f>
        <v>3873</v>
      </c>
      <c r="G114" s="17" t="str">
        <f t="shared" ref="G114" si="796">DEC2HEX(CODE(G113),4)</f>
        <v>3874</v>
      </c>
      <c r="H114" s="17" t="str">
        <f t="shared" ref="H114" si="797">DEC2HEX(CODE(H113),4)</f>
        <v>3875</v>
      </c>
      <c r="I114" s="17" t="str">
        <f t="shared" ref="I114" si="798">DEC2HEX(CODE(I113),4)</f>
        <v>3876</v>
      </c>
      <c r="J114" s="17" t="str">
        <f t="shared" ref="J114" si="799">DEC2HEX(CODE(J113),4)</f>
        <v>3877</v>
      </c>
      <c r="K114" s="17" t="str">
        <f t="shared" ref="K114" si="800">DEC2HEX(CODE(K113),4)</f>
        <v>3878</v>
      </c>
      <c r="L114" s="17" t="str">
        <f t="shared" ref="L114" si="801">DEC2HEX(CODE(L113),4)</f>
        <v>3879</v>
      </c>
      <c r="M114" s="17" t="str">
        <f t="shared" ref="M114" si="802">DEC2HEX(CODE(M113),4)</f>
        <v>387A</v>
      </c>
      <c r="N114" s="17" t="str">
        <f t="shared" ref="N114" si="803">DEC2HEX(CODE(N113),4)</f>
        <v>387B</v>
      </c>
      <c r="O114" s="17" t="str">
        <f t="shared" ref="O114" si="804">DEC2HEX(CODE(O113),4)</f>
        <v>387C</v>
      </c>
      <c r="P114" s="17" t="str">
        <f t="shared" ref="P114" si="805">DEC2HEX(CODE(P113),4)</f>
        <v>387D</v>
      </c>
      <c r="Q114" s="17" t="str">
        <f t="shared" ref="Q114" si="806">DEC2HEX(CODE(Q113),4)</f>
        <v>387E</v>
      </c>
      <c r="R114" s="49" t="str">
        <f t="shared" ref="R114" si="807">DEC2HEX(CODE(R113),4)</f>
        <v>3921</v>
      </c>
      <c r="S114" s="22" t="str">
        <f>DEC2HEX(CODE(S113),4)</f>
        <v>3922</v>
      </c>
    </row>
    <row r="115" spans="1:19" ht="29" x14ac:dyDescent="0.55000000000000004">
      <c r="B115" s="2" t="s">
        <v>66</v>
      </c>
      <c r="C115">
        <f>HEX2DEC(B115)</f>
        <v>14627</v>
      </c>
      <c r="D115" s="16" t="str">
        <f>CHAR($C115+D$1)</f>
        <v>坑</v>
      </c>
      <c r="E115" s="16" t="str">
        <f t="shared" ref="E115:S115" si="808">CHAR($C115+E$1)</f>
        <v>垢</v>
      </c>
      <c r="F115" s="16" t="str">
        <f t="shared" si="808"/>
        <v>好</v>
      </c>
      <c r="G115" s="16" t="str">
        <f t="shared" si="808"/>
        <v>孔</v>
      </c>
      <c r="H115" s="16" t="str">
        <f t="shared" si="808"/>
        <v>孝</v>
      </c>
      <c r="I115" s="16" t="str">
        <f t="shared" si="808"/>
        <v>宏</v>
      </c>
      <c r="J115" s="16" t="str">
        <f t="shared" si="808"/>
        <v>工</v>
      </c>
      <c r="K115" s="16" t="str">
        <f t="shared" si="808"/>
        <v>巧</v>
      </c>
      <c r="L115" s="16" t="str">
        <f t="shared" si="808"/>
        <v>巷</v>
      </c>
      <c r="M115" s="16" t="str">
        <f t="shared" si="808"/>
        <v>幸</v>
      </c>
      <c r="N115" s="16" t="str">
        <f t="shared" si="808"/>
        <v>広</v>
      </c>
      <c r="O115" s="16" t="str">
        <f t="shared" si="808"/>
        <v>庚</v>
      </c>
      <c r="P115" s="16" t="str">
        <f t="shared" si="808"/>
        <v>康</v>
      </c>
      <c r="Q115" s="16" t="str">
        <f t="shared" si="808"/>
        <v>弘</v>
      </c>
      <c r="R115" s="16" t="str">
        <f t="shared" si="808"/>
        <v>恒</v>
      </c>
      <c r="S115" s="16" t="str">
        <f t="shared" si="808"/>
        <v>慌</v>
      </c>
    </row>
    <row r="116" spans="1:19" x14ac:dyDescent="0.55000000000000004">
      <c r="A116" s="7" t="str">
        <f>DEC2HEX(C116,5)</f>
        <v>0EA00</v>
      </c>
      <c r="C116">
        <f>C114+32*16</f>
        <v>59904</v>
      </c>
      <c r="D116" s="17" t="str">
        <f t="shared" ref="D116" si="809">DEC2HEX(CODE(D115),4)</f>
        <v>3923</v>
      </c>
      <c r="E116" s="17" t="str">
        <f t="shared" ref="E116" si="810">DEC2HEX(CODE(E115),4)</f>
        <v>3924</v>
      </c>
      <c r="F116" s="17" t="str">
        <f t="shared" ref="F116" si="811">DEC2HEX(CODE(F115),4)</f>
        <v>3925</v>
      </c>
      <c r="G116" s="17" t="str">
        <f t="shared" ref="G116" si="812">DEC2HEX(CODE(G115),4)</f>
        <v>3926</v>
      </c>
      <c r="H116" s="17" t="str">
        <f t="shared" ref="H116" si="813">DEC2HEX(CODE(H115),4)</f>
        <v>3927</v>
      </c>
      <c r="I116" s="17" t="str">
        <f t="shared" ref="I116" si="814">DEC2HEX(CODE(I115),4)</f>
        <v>3928</v>
      </c>
      <c r="J116" s="17" t="str">
        <f t="shared" ref="J116" si="815">DEC2HEX(CODE(J115),4)</f>
        <v>3929</v>
      </c>
      <c r="K116" s="17" t="str">
        <f t="shared" ref="K116" si="816">DEC2HEX(CODE(K115),4)</f>
        <v>392A</v>
      </c>
      <c r="L116" s="17" t="str">
        <f t="shared" ref="L116" si="817">DEC2HEX(CODE(L115),4)</f>
        <v>392B</v>
      </c>
      <c r="M116" s="17" t="str">
        <f t="shared" ref="M116" si="818">DEC2HEX(CODE(M115),4)</f>
        <v>392C</v>
      </c>
      <c r="N116" s="17" t="str">
        <f t="shared" ref="N116" si="819">DEC2HEX(CODE(N115),4)</f>
        <v>392D</v>
      </c>
      <c r="O116" s="17" t="str">
        <f t="shared" ref="O116" si="820">DEC2HEX(CODE(O115),4)</f>
        <v>392E</v>
      </c>
      <c r="P116" s="17" t="str">
        <f t="shared" ref="P116" si="821">DEC2HEX(CODE(P115),4)</f>
        <v>392F</v>
      </c>
      <c r="Q116" s="17" t="str">
        <f t="shared" ref="Q116" si="822">DEC2HEX(CODE(Q115),4)</f>
        <v>3930</v>
      </c>
      <c r="R116" s="17" t="str">
        <f t="shared" ref="R116" si="823">DEC2HEX(CODE(R115),4)</f>
        <v>3931</v>
      </c>
      <c r="S116" s="17" t="str">
        <f>DEC2HEX(CODE(S115),4)</f>
        <v>3932</v>
      </c>
    </row>
    <row r="117" spans="1:19" ht="29" x14ac:dyDescent="0.55000000000000004">
      <c r="B117" s="2" t="s">
        <v>67</v>
      </c>
      <c r="C117">
        <f>HEX2DEC(B117)</f>
        <v>14643</v>
      </c>
      <c r="D117" s="16" t="str">
        <f>CHAR($C117+D$1)</f>
        <v>抗</v>
      </c>
      <c r="E117" s="16" t="str">
        <f t="shared" si="762"/>
        <v>拘</v>
      </c>
      <c r="F117" s="16" t="str">
        <f t="shared" si="762"/>
        <v>控</v>
      </c>
      <c r="G117" s="16" t="str">
        <f t="shared" si="762"/>
        <v>攻</v>
      </c>
      <c r="H117" s="16" t="str">
        <f t="shared" si="762"/>
        <v>昂</v>
      </c>
      <c r="I117" s="16" t="str">
        <f t="shared" si="762"/>
        <v>晃</v>
      </c>
      <c r="J117" s="16" t="str">
        <f t="shared" si="762"/>
        <v>更</v>
      </c>
      <c r="K117" s="16" t="str">
        <f t="shared" si="762"/>
        <v>杭</v>
      </c>
      <c r="L117" s="16" t="str">
        <f t="shared" si="762"/>
        <v>校</v>
      </c>
      <c r="M117" s="16" t="str">
        <f t="shared" si="762"/>
        <v>梗</v>
      </c>
      <c r="N117" s="16" t="str">
        <f t="shared" si="762"/>
        <v>構</v>
      </c>
      <c r="O117" s="16" t="str">
        <f t="shared" si="762"/>
        <v>江</v>
      </c>
      <c r="P117" s="16" t="str">
        <f t="shared" si="762"/>
        <v>洪</v>
      </c>
      <c r="Q117" s="16" t="str">
        <f t="shared" si="762"/>
        <v>浩</v>
      </c>
      <c r="R117" s="16" t="str">
        <f t="shared" si="762"/>
        <v>港</v>
      </c>
      <c r="S117" s="16" t="str">
        <f t="shared" si="762"/>
        <v>溝</v>
      </c>
    </row>
    <row r="118" spans="1:19" x14ac:dyDescent="0.55000000000000004">
      <c r="A118" s="7" t="str">
        <f>DEC2HEX(C118,5)</f>
        <v>0EC00</v>
      </c>
      <c r="C118">
        <f>C116+32*16</f>
        <v>60416</v>
      </c>
      <c r="D118" s="17" t="str">
        <f t="shared" ref="D118" si="824">DEC2HEX(CODE(D117),4)</f>
        <v>3933</v>
      </c>
      <c r="E118" s="17" t="str">
        <f t="shared" ref="E118" si="825">DEC2HEX(CODE(E117),4)</f>
        <v>3934</v>
      </c>
      <c r="F118" s="17" t="str">
        <f t="shared" ref="F118" si="826">DEC2HEX(CODE(F117),4)</f>
        <v>3935</v>
      </c>
      <c r="G118" s="17" t="str">
        <f t="shared" ref="G118" si="827">DEC2HEX(CODE(G117),4)</f>
        <v>3936</v>
      </c>
      <c r="H118" s="17" t="str">
        <f t="shared" ref="H118" si="828">DEC2HEX(CODE(H117),4)</f>
        <v>3937</v>
      </c>
      <c r="I118" s="17" t="str">
        <f t="shared" ref="I118" si="829">DEC2HEX(CODE(I117),4)</f>
        <v>3938</v>
      </c>
      <c r="J118" s="17" t="str">
        <f t="shared" ref="J118" si="830">DEC2HEX(CODE(J117),4)</f>
        <v>3939</v>
      </c>
      <c r="K118" s="17" t="str">
        <f t="shared" ref="K118" si="831">DEC2HEX(CODE(K117),4)</f>
        <v>393A</v>
      </c>
      <c r="L118" s="17" t="str">
        <f t="shared" ref="L118" si="832">DEC2HEX(CODE(L117),4)</f>
        <v>393B</v>
      </c>
      <c r="M118" s="17" t="str">
        <f t="shared" ref="M118" si="833">DEC2HEX(CODE(M117),4)</f>
        <v>393C</v>
      </c>
      <c r="N118" s="17" t="str">
        <f t="shared" ref="N118" si="834">DEC2HEX(CODE(N117),4)</f>
        <v>393D</v>
      </c>
      <c r="O118" s="17" t="str">
        <f t="shared" ref="O118" si="835">DEC2HEX(CODE(O117),4)</f>
        <v>393E</v>
      </c>
      <c r="P118" s="17" t="str">
        <f t="shared" ref="P118" si="836">DEC2HEX(CODE(P117),4)</f>
        <v>393F</v>
      </c>
      <c r="Q118" s="17" t="str">
        <f t="shared" ref="Q118" si="837">DEC2HEX(CODE(Q117),4)</f>
        <v>3940</v>
      </c>
      <c r="R118" s="17" t="str">
        <f t="shared" ref="R118" si="838">DEC2HEX(CODE(R117),4)</f>
        <v>3941</v>
      </c>
      <c r="S118" s="17" t="str">
        <f>DEC2HEX(CODE(S117),4)</f>
        <v>3942</v>
      </c>
    </row>
    <row r="119" spans="1:19" ht="29" x14ac:dyDescent="0.55000000000000004">
      <c r="B119" s="2" t="s">
        <v>68</v>
      </c>
      <c r="C119">
        <f>HEX2DEC(B119)</f>
        <v>14659</v>
      </c>
      <c r="D119" s="16" t="str">
        <f>CHAR($C119+D$1)</f>
        <v>甲</v>
      </c>
      <c r="E119" s="16" t="str">
        <f t="shared" ref="E119:S119" si="839">CHAR($C119+E$1)</f>
        <v>皇</v>
      </c>
      <c r="F119" s="16" t="str">
        <f t="shared" si="839"/>
        <v>硬</v>
      </c>
      <c r="G119" s="16" t="str">
        <f t="shared" si="839"/>
        <v>稿</v>
      </c>
      <c r="H119" s="16" t="str">
        <f t="shared" si="839"/>
        <v>糠</v>
      </c>
      <c r="I119" s="16" t="str">
        <f t="shared" si="839"/>
        <v>紅</v>
      </c>
      <c r="J119" s="16" t="str">
        <f t="shared" si="839"/>
        <v>紘</v>
      </c>
      <c r="K119" s="16" t="str">
        <f t="shared" si="839"/>
        <v>絞</v>
      </c>
      <c r="L119" s="16" t="str">
        <f t="shared" si="839"/>
        <v>綱</v>
      </c>
      <c r="M119" s="16" t="str">
        <f t="shared" si="839"/>
        <v>耕</v>
      </c>
      <c r="N119" s="16" t="str">
        <f t="shared" si="839"/>
        <v>考</v>
      </c>
      <c r="O119" s="16" t="str">
        <f t="shared" si="839"/>
        <v>肯</v>
      </c>
      <c r="P119" s="16" t="str">
        <f t="shared" si="839"/>
        <v>肱</v>
      </c>
      <c r="Q119" s="16" t="str">
        <f t="shared" si="839"/>
        <v>腔</v>
      </c>
      <c r="R119" s="16" t="str">
        <f t="shared" si="839"/>
        <v>膏</v>
      </c>
      <c r="S119" s="16" t="str">
        <f t="shared" si="839"/>
        <v>航</v>
      </c>
    </row>
    <row r="120" spans="1:19" x14ac:dyDescent="0.55000000000000004">
      <c r="A120" s="7" t="str">
        <f>DEC2HEX(C120,5)</f>
        <v>0EE00</v>
      </c>
      <c r="C120">
        <f>C118+32*16</f>
        <v>60928</v>
      </c>
      <c r="D120" s="20" t="str">
        <f t="shared" ref="D120" si="840">DEC2HEX(CODE(D119),4)</f>
        <v>3943</v>
      </c>
      <c r="E120" s="20" t="str">
        <f t="shared" ref="E120" si="841">DEC2HEX(CODE(E119),4)</f>
        <v>3944</v>
      </c>
      <c r="F120" s="20" t="str">
        <f t="shared" ref="F120" si="842">DEC2HEX(CODE(F119),4)</f>
        <v>3945</v>
      </c>
      <c r="G120" s="20" t="str">
        <f t="shared" ref="G120" si="843">DEC2HEX(CODE(G119),4)</f>
        <v>3946</v>
      </c>
      <c r="H120" s="20" t="str">
        <f t="shared" ref="H120" si="844">DEC2HEX(CODE(H119),4)</f>
        <v>3947</v>
      </c>
      <c r="I120" s="20" t="str">
        <f t="shared" ref="I120" si="845">DEC2HEX(CODE(I119),4)</f>
        <v>3948</v>
      </c>
      <c r="J120" s="20" t="str">
        <f t="shared" ref="J120" si="846">DEC2HEX(CODE(J119),4)</f>
        <v>3949</v>
      </c>
      <c r="K120" s="20" t="str">
        <f t="shared" ref="K120" si="847">DEC2HEX(CODE(K119),4)</f>
        <v>394A</v>
      </c>
      <c r="L120" s="20" t="str">
        <f t="shared" ref="L120" si="848">DEC2HEX(CODE(L119),4)</f>
        <v>394B</v>
      </c>
      <c r="M120" s="20" t="str">
        <f t="shared" ref="M120" si="849">DEC2HEX(CODE(M119),4)</f>
        <v>394C</v>
      </c>
      <c r="N120" s="20" t="str">
        <f t="shared" ref="N120" si="850">DEC2HEX(CODE(N119),4)</f>
        <v>394D</v>
      </c>
      <c r="O120" s="20" t="str">
        <f t="shared" ref="O120" si="851">DEC2HEX(CODE(O119),4)</f>
        <v>394E</v>
      </c>
      <c r="P120" s="20" t="str">
        <f t="shared" ref="P120" si="852">DEC2HEX(CODE(P119),4)</f>
        <v>394F</v>
      </c>
      <c r="Q120" s="20" t="str">
        <f t="shared" ref="Q120" si="853">DEC2HEX(CODE(Q119),4)</f>
        <v>3950</v>
      </c>
      <c r="R120" s="20" t="str">
        <f t="shared" ref="R120" si="854">DEC2HEX(CODE(R119),4)</f>
        <v>3951</v>
      </c>
      <c r="S120" s="20" t="str">
        <f>DEC2HEX(CODE(S119),4)</f>
        <v>3952</v>
      </c>
    </row>
    <row r="121" spans="1:19" x14ac:dyDescent="0.55000000000000004">
      <c r="D121" s="5" t="str">
        <f>DEC2HEX(D$1*32,3)</f>
        <v>000</v>
      </c>
      <c r="E121" s="5" t="str">
        <f t="shared" ref="E121:S121" si="855">DEC2HEX(E$1*32,3)</f>
        <v>020</v>
      </c>
      <c r="F121" s="5" t="str">
        <f t="shared" si="855"/>
        <v>040</v>
      </c>
      <c r="G121" s="5" t="str">
        <f t="shared" si="855"/>
        <v>060</v>
      </c>
      <c r="H121" s="5" t="str">
        <f t="shared" si="855"/>
        <v>080</v>
      </c>
      <c r="I121" s="5" t="str">
        <f t="shared" si="855"/>
        <v>0A0</v>
      </c>
      <c r="J121" s="5" t="str">
        <f t="shared" si="855"/>
        <v>0C0</v>
      </c>
      <c r="K121" s="5" t="str">
        <f t="shared" si="855"/>
        <v>0E0</v>
      </c>
      <c r="L121" s="5" t="str">
        <f t="shared" si="855"/>
        <v>100</v>
      </c>
      <c r="M121" s="5" t="str">
        <f t="shared" si="855"/>
        <v>120</v>
      </c>
      <c r="N121" s="5" t="str">
        <f t="shared" si="855"/>
        <v>140</v>
      </c>
      <c r="O121" s="5" t="str">
        <f t="shared" si="855"/>
        <v>160</v>
      </c>
      <c r="P121" s="5" t="str">
        <f t="shared" si="855"/>
        <v>180</v>
      </c>
      <c r="Q121" s="5" t="str">
        <f t="shared" si="855"/>
        <v>1A0</v>
      </c>
      <c r="R121" s="5" t="str">
        <f t="shared" si="855"/>
        <v>1C0</v>
      </c>
      <c r="S121" s="5" t="str">
        <f t="shared" si="855"/>
        <v>1E0</v>
      </c>
    </row>
    <row r="122" spans="1:19" ht="29" x14ac:dyDescent="0.55000000000000004">
      <c r="B122" s="2" t="s">
        <v>69</v>
      </c>
      <c r="C122">
        <f>HEX2DEC(B122)</f>
        <v>14675</v>
      </c>
      <c r="D122" s="16" t="str">
        <f t="shared" ref="D122:S122" si="856">CHAR($C122+D$1)</f>
        <v>荒</v>
      </c>
      <c r="E122" s="16" t="str">
        <f t="shared" si="856"/>
        <v>行</v>
      </c>
      <c r="F122" s="16" t="str">
        <f t="shared" si="856"/>
        <v>衡</v>
      </c>
      <c r="G122" s="16" t="str">
        <f t="shared" si="856"/>
        <v>講</v>
      </c>
      <c r="H122" s="16" t="str">
        <f t="shared" si="856"/>
        <v>貢</v>
      </c>
      <c r="I122" s="16" t="str">
        <f t="shared" si="856"/>
        <v>購</v>
      </c>
      <c r="J122" s="16" t="str">
        <f t="shared" si="856"/>
        <v>郊</v>
      </c>
      <c r="K122" s="16" t="str">
        <f t="shared" si="856"/>
        <v>酵</v>
      </c>
      <c r="L122" s="16" t="str">
        <f t="shared" si="856"/>
        <v>鉱</v>
      </c>
      <c r="M122" s="16" t="str">
        <f t="shared" si="856"/>
        <v>砿</v>
      </c>
      <c r="N122" s="16" t="str">
        <f t="shared" si="856"/>
        <v>鋼</v>
      </c>
      <c r="O122" s="16" t="str">
        <f t="shared" si="856"/>
        <v>閤</v>
      </c>
      <c r="P122" s="16" t="str">
        <f t="shared" si="856"/>
        <v>降</v>
      </c>
      <c r="Q122" s="16" t="str">
        <f t="shared" si="856"/>
        <v>項</v>
      </c>
      <c r="R122" s="16" t="str">
        <f t="shared" si="856"/>
        <v>香</v>
      </c>
      <c r="S122" s="16" t="str">
        <f t="shared" si="856"/>
        <v>高</v>
      </c>
    </row>
    <row r="123" spans="1:19" x14ac:dyDescent="0.55000000000000004">
      <c r="A123" s="7" t="str">
        <f>DEC2HEX(C123,5)</f>
        <v>0F000</v>
      </c>
      <c r="C123">
        <f>C120+32*16</f>
        <v>61440</v>
      </c>
      <c r="D123" s="20" t="str">
        <f t="shared" ref="D123" si="857">DEC2HEX(CODE(D122),4)</f>
        <v>3953</v>
      </c>
      <c r="E123" s="20" t="str">
        <f t="shared" ref="E123" si="858">DEC2HEX(CODE(E122),4)</f>
        <v>3954</v>
      </c>
      <c r="F123" s="20" t="str">
        <f t="shared" ref="F123" si="859">DEC2HEX(CODE(F122),4)</f>
        <v>3955</v>
      </c>
      <c r="G123" s="20" t="str">
        <f t="shared" ref="G123" si="860">DEC2HEX(CODE(G122),4)</f>
        <v>3956</v>
      </c>
      <c r="H123" s="20" t="str">
        <f t="shared" ref="H123" si="861">DEC2HEX(CODE(H122),4)</f>
        <v>3957</v>
      </c>
      <c r="I123" s="20" t="str">
        <f t="shared" ref="I123" si="862">DEC2HEX(CODE(I122),4)</f>
        <v>3958</v>
      </c>
      <c r="J123" s="20" t="str">
        <f t="shared" ref="J123" si="863">DEC2HEX(CODE(J122),4)</f>
        <v>3959</v>
      </c>
      <c r="K123" s="20" t="str">
        <f t="shared" ref="K123" si="864">DEC2HEX(CODE(K122),4)</f>
        <v>395A</v>
      </c>
      <c r="L123" s="20" t="str">
        <f t="shared" ref="L123" si="865">DEC2HEX(CODE(L122),4)</f>
        <v>395B</v>
      </c>
      <c r="M123" s="20" t="str">
        <f t="shared" ref="M123" si="866">DEC2HEX(CODE(M122),4)</f>
        <v>395C</v>
      </c>
      <c r="N123" s="20" t="str">
        <f t="shared" ref="N123" si="867">DEC2HEX(CODE(N122),4)</f>
        <v>395D</v>
      </c>
      <c r="O123" s="20" t="str">
        <f t="shared" ref="O123" si="868">DEC2HEX(CODE(O122),4)</f>
        <v>395E</v>
      </c>
      <c r="P123" s="20" t="str">
        <f t="shared" ref="P123" si="869">DEC2HEX(CODE(P122),4)</f>
        <v>395F</v>
      </c>
      <c r="Q123" s="20" t="str">
        <f t="shared" ref="Q123" si="870">DEC2HEX(CODE(Q122),4)</f>
        <v>3960</v>
      </c>
      <c r="R123" s="20" t="str">
        <f t="shared" ref="R123" si="871">DEC2HEX(CODE(R122),4)</f>
        <v>3961</v>
      </c>
      <c r="S123" s="20" t="str">
        <f>DEC2HEX(CODE(S122),4)</f>
        <v>3962</v>
      </c>
    </row>
    <row r="124" spans="1:19" ht="29" x14ac:dyDescent="0.55000000000000004">
      <c r="B124" s="2" t="s">
        <v>70</v>
      </c>
      <c r="C124">
        <f>HEX2DEC(B124)</f>
        <v>14691</v>
      </c>
      <c r="D124" s="16" t="str">
        <f>CHAR($C124+D$1)</f>
        <v>鴻</v>
      </c>
      <c r="E124" s="16" t="str">
        <f t="shared" ref="E124:S124" si="872">CHAR($C124+E$1)</f>
        <v>剛</v>
      </c>
      <c r="F124" s="16" t="str">
        <f t="shared" si="872"/>
        <v>劫</v>
      </c>
      <c r="G124" s="16" t="str">
        <f t="shared" si="872"/>
        <v>号</v>
      </c>
      <c r="H124" s="16" t="str">
        <f t="shared" si="872"/>
        <v>合</v>
      </c>
      <c r="I124" s="16" t="str">
        <f t="shared" si="872"/>
        <v>壕</v>
      </c>
      <c r="J124" s="16" t="str">
        <f t="shared" si="872"/>
        <v>拷</v>
      </c>
      <c r="K124" s="16" t="str">
        <f t="shared" si="872"/>
        <v>濠</v>
      </c>
      <c r="L124" s="16" t="str">
        <f t="shared" si="872"/>
        <v>豪</v>
      </c>
      <c r="M124" s="16" t="str">
        <f t="shared" si="872"/>
        <v>轟</v>
      </c>
      <c r="N124" s="16" t="str">
        <f t="shared" si="872"/>
        <v>麹</v>
      </c>
      <c r="O124" s="16" t="str">
        <f t="shared" si="872"/>
        <v>克</v>
      </c>
      <c r="P124" s="16" t="str">
        <f t="shared" si="872"/>
        <v>刻</v>
      </c>
      <c r="Q124" s="16" t="str">
        <f t="shared" si="872"/>
        <v>告</v>
      </c>
      <c r="R124" s="16" t="str">
        <f t="shared" si="872"/>
        <v>国</v>
      </c>
      <c r="S124" s="16" t="str">
        <f t="shared" si="872"/>
        <v>穀</v>
      </c>
    </row>
    <row r="125" spans="1:19" x14ac:dyDescent="0.55000000000000004">
      <c r="A125" s="7" t="str">
        <f>DEC2HEX(C125,5)</f>
        <v>0F200</v>
      </c>
      <c r="C125">
        <f>C123+32*16</f>
        <v>61952</v>
      </c>
      <c r="D125" s="17" t="str">
        <f t="shared" ref="D125" si="873">DEC2HEX(CODE(D124),4)</f>
        <v>3963</v>
      </c>
      <c r="E125" s="17" t="str">
        <f t="shared" ref="E125" si="874">DEC2HEX(CODE(E124),4)</f>
        <v>3964</v>
      </c>
      <c r="F125" s="17" t="str">
        <f t="shared" ref="F125" si="875">DEC2HEX(CODE(F124),4)</f>
        <v>3965</v>
      </c>
      <c r="G125" s="17" t="str">
        <f t="shared" ref="G125" si="876">DEC2HEX(CODE(G124),4)</f>
        <v>3966</v>
      </c>
      <c r="H125" s="17" t="str">
        <f t="shared" ref="H125" si="877">DEC2HEX(CODE(H124),4)</f>
        <v>3967</v>
      </c>
      <c r="I125" s="17" t="str">
        <f t="shared" ref="I125" si="878">DEC2HEX(CODE(I124),4)</f>
        <v>3968</v>
      </c>
      <c r="J125" s="17" t="str">
        <f t="shared" ref="J125" si="879">DEC2HEX(CODE(J124),4)</f>
        <v>3969</v>
      </c>
      <c r="K125" s="17" t="str">
        <f t="shared" ref="K125" si="880">DEC2HEX(CODE(K124),4)</f>
        <v>396A</v>
      </c>
      <c r="L125" s="17" t="str">
        <f t="shared" ref="L125" si="881">DEC2HEX(CODE(L124),4)</f>
        <v>396B</v>
      </c>
      <c r="M125" s="17" t="str">
        <f t="shared" ref="M125" si="882">DEC2HEX(CODE(M124),4)</f>
        <v>396C</v>
      </c>
      <c r="N125" s="17" t="str">
        <f t="shared" ref="N125" si="883">DEC2HEX(CODE(N124),4)</f>
        <v>396D</v>
      </c>
      <c r="O125" s="17" t="str">
        <f t="shared" ref="O125" si="884">DEC2HEX(CODE(O124),4)</f>
        <v>396E</v>
      </c>
      <c r="P125" s="17" t="str">
        <f t="shared" ref="P125" si="885">DEC2HEX(CODE(P124),4)</f>
        <v>396F</v>
      </c>
      <c r="Q125" s="22" t="str">
        <f t="shared" ref="Q125" si="886">DEC2HEX(CODE(Q124),4)</f>
        <v>3970</v>
      </c>
      <c r="R125" s="22" t="str">
        <f t="shared" ref="R125" si="887">DEC2HEX(CODE(R124),4)</f>
        <v>3971</v>
      </c>
      <c r="S125" s="22" t="str">
        <f>DEC2HEX(CODE(S124),4)</f>
        <v>3972</v>
      </c>
    </row>
    <row r="126" spans="1:19" ht="29" x14ac:dyDescent="0.55000000000000004">
      <c r="B126" s="2" t="s">
        <v>71</v>
      </c>
      <c r="C126">
        <f>HEX2DEC(B126)</f>
        <v>14707</v>
      </c>
      <c r="D126" s="16" t="str">
        <f>CHAR($C126+D$1)</f>
        <v>酷</v>
      </c>
      <c r="E126" s="16" t="str">
        <f t="shared" ref="E126:S134" si="888">CHAR($C126+E$1)</f>
        <v>鵠</v>
      </c>
      <c r="F126" s="16" t="str">
        <f t="shared" si="888"/>
        <v>黒</v>
      </c>
      <c r="G126" s="16" t="str">
        <f t="shared" si="888"/>
        <v>獄</v>
      </c>
      <c r="H126" s="16" t="str">
        <f t="shared" si="888"/>
        <v>漉</v>
      </c>
      <c r="I126" s="16" t="str">
        <f t="shared" si="888"/>
        <v>腰</v>
      </c>
      <c r="J126" s="16" t="str">
        <f t="shared" si="888"/>
        <v>甑</v>
      </c>
      <c r="K126" s="16" t="str">
        <f t="shared" si="888"/>
        <v>忽</v>
      </c>
      <c r="L126" s="16" t="str">
        <f t="shared" si="888"/>
        <v>惚</v>
      </c>
      <c r="M126" s="16" t="str">
        <f t="shared" si="888"/>
        <v>骨</v>
      </c>
      <c r="N126" s="16" t="str">
        <f t="shared" si="888"/>
        <v>狛</v>
      </c>
      <c r="O126" s="16" t="str">
        <f t="shared" si="888"/>
        <v>込</v>
      </c>
      <c r="P126" s="45" t="str">
        <f>CHAR(C128-4)</f>
        <v>此</v>
      </c>
      <c r="Q126" s="23" t="str">
        <f>CHAR(C128-3)</f>
        <v>頃</v>
      </c>
      <c r="R126" s="23" t="str">
        <f>CHAR(C128-2)</f>
        <v>今</v>
      </c>
      <c r="S126" s="23" t="str">
        <f>CHAR(C128-1)</f>
        <v>困</v>
      </c>
    </row>
    <row r="127" spans="1:19" x14ac:dyDescent="0.55000000000000004">
      <c r="A127" s="7" t="str">
        <f>DEC2HEX(C127,5)</f>
        <v>0F400</v>
      </c>
      <c r="C127">
        <f>C125+32*16</f>
        <v>62464</v>
      </c>
      <c r="D127" s="17" t="str">
        <f t="shared" ref="D127" si="889">DEC2HEX(CODE(D126),4)</f>
        <v>3973</v>
      </c>
      <c r="E127" s="17" t="str">
        <f t="shared" ref="E127" si="890">DEC2HEX(CODE(E126),4)</f>
        <v>3974</v>
      </c>
      <c r="F127" s="17" t="str">
        <f t="shared" ref="F127" si="891">DEC2HEX(CODE(F126),4)</f>
        <v>3975</v>
      </c>
      <c r="G127" s="17" t="str">
        <f t="shared" ref="G127" si="892">DEC2HEX(CODE(G126),4)</f>
        <v>3976</v>
      </c>
      <c r="H127" s="17" t="str">
        <f t="shared" ref="H127" si="893">DEC2HEX(CODE(H126),4)</f>
        <v>3977</v>
      </c>
      <c r="I127" s="17" t="str">
        <f t="shared" ref="I127" si="894">DEC2HEX(CODE(I126),4)</f>
        <v>3978</v>
      </c>
      <c r="J127" s="17" t="str">
        <f t="shared" ref="J127" si="895">DEC2HEX(CODE(J126),4)</f>
        <v>3979</v>
      </c>
      <c r="K127" s="17" t="str">
        <f t="shared" ref="K127" si="896">DEC2HEX(CODE(K126),4)</f>
        <v>397A</v>
      </c>
      <c r="L127" s="17" t="str">
        <f t="shared" ref="L127" si="897">DEC2HEX(CODE(L126),4)</f>
        <v>397B</v>
      </c>
      <c r="M127" s="17" t="str">
        <f t="shared" ref="M127" si="898">DEC2HEX(CODE(M126),4)</f>
        <v>397C</v>
      </c>
      <c r="N127" s="17" t="str">
        <f t="shared" ref="N127" si="899">DEC2HEX(CODE(N126),4)</f>
        <v>397D</v>
      </c>
      <c r="O127" s="17" t="str">
        <f t="shared" ref="O127" si="900">DEC2HEX(CODE(O126),4)</f>
        <v>397E</v>
      </c>
      <c r="P127" s="49" t="str">
        <f t="shared" ref="P127" si="901">DEC2HEX(CODE(P126),4)</f>
        <v>3A21</v>
      </c>
      <c r="Q127" s="22" t="str">
        <f t="shared" ref="Q127" si="902">DEC2HEX(CODE(Q126),4)</f>
        <v>3A22</v>
      </c>
      <c r="R127" s="22" t="str">
        <f t="shared" ref="R127" si="903">DEC2HEX(CODE(R126),4)</f>
        <v>3A23</v>
      </c>
      <c r="S127" s="22" t="str">
        <f>DEC2HEX(CODE(S126),4)</f>
        <v>3A24</v>
      </c>
    </row>
    <row r="128" spans="1:19" ht="29" x14ac:dyDescent="0.55000000000000004">
      <c r="B128" s="2" t="s">
        <v>72</v>
      </c>
      <c r="C128">
        <f>HEX2DEC(B128)</f>
        <v>14885</v>
      </c>
      <c r="D128" s="16" t="str">
        <f>CHAR($C128+D$1)</f>
        <v>坤</v>
      </c>
      <c r="E128" s="16" t="str">
        <f t="shared" si="888"/>
        <v>墾</v>
      </c>
      <c r="F128" s="16" t="str">
        <f t="shared" si="888"/>
        <v>婚</v>
      </c>
      <c r="G128" s="16" t="str">
        <f t="shared" si="888"/>
        <v>恨</v>
      </c>
      <c r="H128" s="16" t="str">
        <f t="shared" si="888"/>
        <v>懇</v>
      </c>
      <c r="I128" s="16" t="str">
        <f t="shared" si="888"/>
        <v>昏</v>
      </c>
      <c r="J128" s="16" t="str">
        <f t="shared" si="888"/>
        <v>昆</v>
      </c>
      <c r="K128" s="16" t="str">
        <f t="shared" si="888"/>
        <v>根</v>
      </c>
      <c r="L128" s="16" t="str">
        <f t="shared" si="888"/>
        <v>梱</v>
      </c>
      <c r="M128" s="16" t="str">
        <f t="shared" si="888"/>
        <v>混</v>
      </c>
      <c r="N128" s="16" t="str">
        <f t="shared" si="888"/>
        <v>痕</v>
      </c>
      <c r="O128" s="16" t="str">
        <f t="shared" si="888"/>
        <v>紺</v>
      </c>
      <c r="P128" s="16" t="str">
        <f t="shared" si="888"/>
        <v>艮</v>
      </c>
      <c r="Q128" s="16" t="str">
        <f t="shared" si="888"/>
        <v>魂</v>
      </c>
      <c r="R128" s="16" t="str">
        <f t="shared" si="888"/>
        <v>些</v>
      </c>
      <c r="S128" s="16" t="str">
        <f t="shared" si="888"/>
        <v>佐</v>
      </c>
    </row>
    <row r="129" spans="1:19" x14ac:dyDescent="0.55000000000000004">
      <c r="A129" s="7" t="str">
        <f>DEC2HEX(C129,5)</f>
        <v>0F600</v>
      </c>
      <c r="C129">
        <f>C127+32*16</f>
        <v>62976</v>
      </c>
      <c r="D129" s="17" t="str">
        <f t="shared" ref="D129" si="904">DEC2HEX(CODE(D128),4)</f>
        <v>3A25</v>
      </c>
      <c r="E129" s="17" t="str">
        <f t="shared" ref="E129" si="905">DEC2HEX(CODE(E128),4)</f>
        <v>3A26</v>
      </c>
      <c r="F129" s="17" t="str">
        <f t="shared" ref="F129" si="906">DEC2HEX(CODE(F128),4)</f>
        <v>3A27</v>
      </c>
      <c r="G129" s="17" t="str">
        <f t="shared" ref="G129" si="907">DEC2HEX(CODE(G128),4)</f>
        <v>3A28</v>
      </c>
      <c r="H129" s="17" t="str">
        <f t="shared" ref="H129" si="908">DEC2HEX(CODE(H128),4)</f>
        <v>3A29</v>
      </c>
      <c r="I129" s="17" t="str">
        <f t="shared" ref="I129" si="909">DEC2HEX(CODE(I128),4)</f>
        <v>3A2A</v>
      </c>
      <c r="J129" s="17" t="str">
        <f t="shared" ref="J129" si="910">DEC2HEX(CODE(J128),4)</f>
        <v>3A2B</v>
      </c>
      <c r="K129" s="17" t="str">
        <f t="shared" ref="K129" si="911">DEC2HEX(CODE(K128),4)</f>
        <v>3A2C</v>
      </c>
      <c r="L129" s="17" t="str">
        <f t="shared" ref="L129" si="912">DEC2HEX(CODE(L128),4)</f>
        <v>3A2D</v>
      </c>
      <c r="M129" s="17" t="str">
        <f t="shared" ref="M129" si="913">DEC2HEX(CODE(M128),4)</f>
        <v>3A2E</v>
      </c>
      <c r="N129" s="17" t="str">
        <f t="shared" ref="N129" si="914">DEC2HEX(CODE(N128),4)</f>
        <v>3A2F</v>
      </c>
      <c r="O129" s="17" t="str">
        <f t="shared" ref="O129" si="915">DEC2HEX(CODE(O128),4)</f>
        <v>3A30</v>
      </c>
      <c r="P129" s="17" t="str">
        <f t="shared" ref="P129" si="916">DEC2HEX(CODE(P128),4)</f>
        <v>3A31</v>
      </c>
      <c r="Q129" s="17" t="str">
        <f t="shared" ref="Q129" si="917">DEC2HEX(CODE(Q128),4)</f>
        <v>3A32</v>
      </c>
      <c r="R129" s="17" t="str">
        <f t="shared" ref="R129" si="918">DEC2HEX(CODE(R128),4)</f>
        <v>3A33</v>
      </c>
      <c r="S129" s="17" t="str">
        <f>DEC2HEX(CODE(S128),4)</f>
        <v>3A34</v>
      </c>
    </row>
    <row r="130" spans="1:19" ht="29" x14ac:dyDescent="0.55000000000000004">
      <c r="B130" s="2" t="s">
        <v>73</v>
      </c>
      <c r="C130">
        <f>HEX2DEC(B130)</f>
        <v>14901</v>
      </c>
      <c r="D130" s="16" t="str">
        <f>CHAR($C130+D$1)</f>
        <v>叉</v>
      </c>
      <c r="E130" s="16" t="str">
        <f t="shared" si="888"/>
        <v>唆</v>
      </c>
      <c r="F130" s="16" t="str">
        <f t="shared" si="888"/>
        <v>嵯</v>
      </c>
      <c r="G130" s="16" t="str">
        <f t="shared" si="888"/>
        <v>左</v>
      </c>
      <c r="H130" s="16" t="str">
        <f t="shared" si="888"/>
        <v>差</v>
      </c>
      <c r="I130" s="16" t="str">
        <f t="shared" si="888"/>
        <v>査</v>
      </c>
      <c r="J130" s="16" t="str">
        <f t="shared" si="888"/>
        <v>沙</v>
      </c>
      <c r="K130" s="16" t="str">
        <f t="shared" si="888"/>
        <v>瑳</v>
      </c>
      <c r="L130" s="16" t="str">
        <f t="shared" si="888"/>
        <v>砂</v>
      </c>
      <c r="M130" s="16" t="str">
        <f t="shared" si="888"/>
        <v>詐</v>
      </c>
      <c r="N130" s="16" t="str">
        <f t="shared" si="888"/>
        <v>鎖</v>
      </c>
      <c r="O130" s="16" t="str">
        <f t="shared" si="888"/>
        <v>裟</v>
      </c>
      <c r="P130" s="16" t="str">
        <f t="shared" si="888"/>
        <v>坐</v>
      </c>
      <c r="Q130" s="16" t="str">
        <f t="shared" si="888"/>
        <v>座</v>
      </c>
      <c r="R130" s="16" t="str">
        <f t="shared" si="888"/>
        <v>挫</v>
      </c>
      <c r="S130" s="16" t="str">
        <f t="shared" si="888"/>
        <v>債</v>
      </c>
    </row>
    <row r="131" spans="1:19" x14ac:dyDescent="0.55000000000000004">
      <c r="A131" s="7" t="str">
        <f>DEC2HEX(C131,5)</f>
        <v>0F800</v>
      </c>
      <c r="C131">
        <f>C129+32*16</f>
        <v>63488</v>
      </c>
      <c r="D131" s="17" t="str">
        <f t="shared" ref="D131" si="919">DEC2HEX(CODE(D130),4)</f>
        <v>3A35</v>
      </c>
      <c r="E131" s="17" t="str">
        <f t="shared" ref="E131" si="920">DEC2HEX(CODE(E130),4)</f>
        <v>3A36</v>
      </c>
      <c r="F131" s="17" t="str">
        <f t="shared" ref="F131" si="921">DEC2HEX(CODE(F130),4)</f>
        <v>3A37</v>
      </c>
      <c r="G131" s="17" t="str">
        <f t="shared" ref="G131" si="922">DEC2HEX(CODE(G130),4)</f>
        <v>3A38</v>
      </c>
      <c r="H131" s="17" t="str">
        <f t="shared" ref="H131" si="923">DEC2HEX(CODE(H130),4)</f>
        <v>3A39</v>
      </c>
      <c r="I131" s="17" t="str">
        <f t="shared" ref="I131" si="924">DEC2HEX(CODE(I130),4)</f>
        <v>3A3A</v>
      </c>
      <c r="J131" s="17" t="str">
        <f t="shared" ref="J131" si="925">DEC2HEX(CODE(J130),4)</f>
        <v>3A3B</v>
      </c>
      <c r="K131" s="17" t="str">
        <f t="shared" ref="K131" si="926">DEC2HEX(CODE(K130),4)</f>
        <v>3A3C</v>
      </c>
      <c r="L131" s="17" t="str">
        <f t="shared" ref="L131" si="927">DEC2HEX(CODE(L130),4)</f>
        <v>3A3D</v>
      </c>
      <c r="M131" s="17" t="str">
        <f t="shared" ref="M131" si="928">DEC2HEX(CODE(M130),4)</f>
        <v>3A3E</v>
      </c>
      <c r="N131" s="17" t="str">
        <f t="shared" ref="N131" si="929">DEC2HEX(CODE(N130),4)</f>
        <v>3A3F</v>
      </c>
      <c r="O131" s="17" t="str">
        <f t="shared" ref="O131" si="930">DEC2HEX(CODE(O130),4)</f>
        <v>3A40</v>
      </c>
      <c r="P131" s="17" t="str">
        <f t="shared" ref="P131" si="931">DEC2HEX(CODE(P130),4)</f>
        <v>3A41</v>
      </c>
      <c r="Q131" s="17" t="str">
        <f t="shared" ref="Q131" si="932">DEC2HEX(CODE(Q130),4)</f>
        <v>3A42</v>
      </c>
      <c r="R131" s="17" t="str">
        <f t="shared" ref="R131" si="933">DEC2HEX(CODE(R130),4)</f>
        <v>3A43</v>
      </c>
      <c r="S131" s="17" t="str">
        <f>DEC2HEX(CODE(S130),4)</f>
        <v>3A44</v>
      </c>
    </row>
    <row r="132" spans="1:19" ht="29" x14ac:dyDescent="0.55000000000000004">
      <c r="B132" s="2" t="s">
        <v>74</v>
      </c>
      <c r="C132">
        <f>HEX2DEC(B132)</f>
        <v>14917</v>
      </c>
      <c r="D132" s="16" t="str">
        <f>CHAR($C132+D$1)</f>
        <v>催</v>
      </c>
      <c r="E132" s="16" t="str">
        <f t="shared" ref="E132:S132" si="934">CHAR($C132+E$1)</f>
        <v>再</v>
      </c>
      <c r="F132" s="16" t="str">
        <f t="shared" si="934"/>
        <v>最</v>
      </c>
      <c r="G132" s="16" t="str">
        <f t="shared" si="934"/>
        <v>哉</v>
      </c>
      <c r="H132" s="16" t="str">
        <f t="shared" si="934"/>
        <v>塞</v>
      </c>
      <c r="I132" s="16" t="str">
        <f t="shared" si="934"/>
        <v>妻</v>
      </c>
      <c r="J132" s="16" t="str">
        <f t="shared" si="934"/>
        <v>宰</v>
      </c>
      <c r="K132" s="16" t="str">
        <f t="shared" si="934"/>
        <v>彩</v>
      </c>
      <c r="L132" s="16" t="str">
        <f t="shared" si="934"/>
        <v>才</v>
      </c>
      <c r="M132" s="16" t="str">
        <f t="shared" si="934"/>
        <v>採</v>
      </c>
      <c r="N132" s="16" t="str">
        <f t="shared" si="934"/>
        <v>栽</v>
      </c>
      <c r="O132" s="16" t="str">
        <f t="shared" si="934"/>
        <v>歳</v>
      </c>
      <c r="P132" s="16" t="str">
        <f t="shared" si="934"/>
        <v>済</v>
      </c>
      <c r="Q132" s="16" t="str">
        <f t="shared" si="934"/>
        <v>災</v>
      </c>
      <c r="R132" s="16" t="str">
        <f t="shared" si="934"/>
        <v>采</v>
      </c>
      <c r="S132" s="16" t="str">
        <f t="shared" si="934"/>
        <v>犀</v>
      </c>
    </row>
    <row r="133" spans="1:19" x14ac:dyDescent="0.55000000000000004">
      <c r="A133" s="7" t="str">
        <f>DEC2HEX(C133,5)</f>
        <v>0FA00</v>
      </c>
      <c r="C133">
        <f>C131+32*16</f>
        <v>64000</v>
      </c>
      <c r="D133" s="17" t="str">
        <f t="shared" ref="D133" si="935">DEC2HEX(CODE(D132),4)</f>
        <v>3A45</v>
      </c>
      <c r="E133" s="17" t="str">
        <f t="shared" ref="E133" si="936">DEC2HEX(CODE(E132),4)</f>
        <v>3A46</v>
      </c>
      <c r="F133" s="17" t="str">
        <f t="shared" ref="F133" si="937">DEC2HEX(CODE(F132),4)</f>
        <v>3A47</v>
      </c>
      <c r="G133" s="17" t="str">
        <f t="shared" ref="G133" si="938">DEC2HEX(CODE(G132),4)</f>
        <v>3A48</v>
      </c>
      <c r="H133" s="17" t="str">
        <f t="shared" ref="H133" si="939">DEC2HEX(CODE(H132),4)</f>
        <v>3A49</v>
      </c>
      <c r="I133" s="17" t="str">
        <f t="shared" ref="I133" si="940">DEC2HEX(CODE(I132),4)</f>
        <v>3A4A</v>
      </c>
      <c r="J133" s="17" t="str">
        <f t="shared" ref="J133" si="941">DEC2HEX(CODE(J132),4)</f>
        <v>3A4B</v>
      </c>
      <c r="K133" s="17" t="str">
        <f t="shared" ref="K133" si="942">DEC2HEX(CODE(K132),4)</f>
        <v>3A4C</v>
      </c>
      <c r="L133" s="17" t="str">
        <f t="shared" ref="L133" si="943">DEC2HEX(CODE(L132),4)</f>
        <v>3A4D</v>
      </c>
      <c r="M133" s="17" t="str">
        <f t="shared" ref="M133" si="944">DEC2HEX(CODE(M132),4)</f>
        <v>3A4E</v>
      </c>
      <c r="N133" s="17" t="str">
        <f t="shared" ref="N133" si="945">DEC2HEX(CODE(N132),4)</f>
        <v>3A4F</v>
      </c>
      <c r="O133" s="17" t="str">
        <f t="shared" ref="O133" si="946">DEC2HEX(CODE(O132),4)</f>
        <v>3A50</v>
      </c>
      <c r="P133" s="17" t="str">
        <f t="shared" ref="P133" si="947">DEC2HEX(CODE(P132),4)</f>
        <v>3A51</v>
      </c>
      <c r="Q133" s="17" t="str">
        <f t="shared" ref="Q133" si="948">DEC2HEX(CODE(Q132),4)</f>
        <v>3A52</v>
      </c>
      <c r="R133" s="17" t="str">
        <f t="shared" ref="R133" si="949">DEC2HEX(CODE(R132),4)</f>
        <v>3A53</v>
      </c>
      <c r="S133" s="17" t="str">
        <f>DEC2HEX(CODE(S132),4)</f>
        <v>3A54</v>
      </c>
    </row>
    <row r="134" spans="1:19" ht="29" x14ac:dyDescent="0.55000000000000004">
      <c r="B134" s="2" t="s">
        <v>75</v>
      </c>
      <c r="C134">
        <f>HEX2DEC(B134)</f>
        <v>14933</v>
      </c>
      <c r="D134" s="16" t="str">
        <f>CHAR($C134+D$1)</f>
        <v>砕</v>
      </c>
      <c r="E134" s="16" t="str">
        <f t="shared" si="888"/>
        <v>砦</v>
      </c>
      <c r="F134" s="16" t="str">
        <f t="shared" si="888"/>
        <v>祭</v>
      </c>
      <c r="G134" s="16" t="str">
        <f t="shared" si="888"/>
        <v>斎</v>
      </c>
      <c r="H134" s="16" t="str">
        <f t="shared" si="888"/>
        <v>細</v>
      </c>
      <c r="I134" s="16" t="str">
        <f t="shared" si="888"/>
        <v>菜</v>
      </c>
      <c r="J134" s="16" t="str">
        <f t="shared" si="888"/>
        <v>裁</v>
      </c>
      <c r="K134" s="16" t="str">
        <f t="shared" si="888"/>
        <v>載</v>
      </c>
      <c r="L134" s="16" t="str">
        <f t="shared" si="888"/>
        <v>際</v>
      </c>
      <c r="M134" s="16" t="str">
        <f t="shared" si="888"/>
        <v>剤</v>
      </c>
      <c r="N134" s="16" t="str">
        <f t="shared" si="888"/>
        <v>在</v>
      </c>
      <c r="O134" s="16" t="str">
        <f t="shared" si="888"/>
        <v>材</v>
      </c>
      <c r="P134" s="16" t="str">
        <f t="shared" si="888"/>
        <v>罪</v>
      </c>
      <c r="Q134" s="16" t="str">
        <f t="shared" si="888"/>
        <v>財</v>
      </c>
      <c r="R134" s="16" t="str">
        <f t="shared" si="888"/>
        <v>冴</v>
      </c>
      <c r="S134" s="16" t="str">
        <f t="shared" si="888"/>
        <v>坂</v>
      </c>
    </row>
    <row r="135" spans="1:19" x14ac:dyDescent="0.55000000000000004">
      <c r="A135" s="7" t="str">
        <f>DEC2HEX(C135,5)</f>
        <v>0FC00</v>
      </c>
      <c r="C135">
        <f>C133+32*16</f>
        <v>64512</v>
      </c>
      <c r="D135" s="17" t="str">
        <f t="shared" ref="D135" si="950">DEC2HEX(CODE(D134),4)</f>
        <v>3A55</v>
      </c>
      <c r="E135" s="17" t="str">
        <f t="shared" ref="E135" si="951">DEC2HEX(CODE(E134),4)</f>
        <v>3A56</v>
      </c>
      <c r="F135" s="17" t="str">
        <f t="shared" ref="F135" si="952">DEC2HEX(CODE(F134),4)</f>
        <v>3A57</v>
      </c>
      <c r="G135" s="17" t="str">
        <f t="shared" ref="G135" si="953">DEC2HEX(CODE(G134),4)</f>
        <v>3A58</v>
      </c>
      <c r="H135" s="17" t="str">
        <f t="shared" ref="H135" si="954">DEC2HEX(CODE(H134),4)</f>
        <v>3A59</v>
      </c>
      <c r="I135" s="17" t="str">
        <f t="shared" ref="I135" si="955">DEC2HEX(CODE(I134),4)</f>
        <v>3A5A</v>
      </c>
      <c r="J135" s="17" t="str">
        <f t="shared" ref="J135" si="956">DEC2HEX(CODE(J134),4)</f>
        <v>3A5B</v>
      </c>
      <c r="K135" s="17" t="str">
        <f t="shared" ref="K135" si="957">DEC2HEX(CODE(K134),4)</f>
        <v>3A5C</v>
      </c>
      <c r="L135" s="17" t="str">
        <f t="shared" ref="L135" si="958">DEC2HEX(CODE(L134),4)</f>
        <v>3A5D</v>
      </c>
      <c r="M135" s="17" t="str">
        <f t="shared" ref="M135" si="959">DEC2HEX(CODE(M134),4)</f>
        <v>3A5E</v>
      </c>
      <c r="N135" s="17" t="str">
        <f t="shared" ref="N135" si="960">DEC2HEX(CODE(N134),4)</f>
        <v>3A5F</v>
      </c>
      <c r="O135" s="17" t="str">
        <f t="shared" ref="O135" si="961">DEC2HEX(CODE(O134),4)</f>
        <v>3A60</v>
      </c>
      <c r="P135" s="17" t="str">
        <f t="shared" ref="P135" si="962">DEC2HEX(CODE(P134),4)</f>
        <v>3A61</v>
      </c>
      <c r="Q135" s="17" t="str">
        <f t="shared" ref="Q135" si="963">DEC2HEX(CODE(Q134),4)</f>
        <v>3A62</v>
      </c>
      <c r="R135" s="17" t="str">
        <f t="shared" ref="R135" si="964">DEC2HEX(CODE(R134),4)</f>
        <v>3A63</v>
      </c>
      <c r="S135" s="17" t="str">
        <f>DEC2HEX(CODE(S134),4)</f>
        <v>3A64</v>
      </c>
    </row>
    <row r="136" spans="1:19" ht="29" x14ac:dyDescent="0.55000000000000004">
      <c r="B136" s="2" t="s">
        <v>76</v>
      </c>
      <c r="C136">
        <f>HEX2DEC(B136)</f>
        <v>14949</v>
      </c>
      <c r="D136" s="16" t="str">
        <f>CHAR($C136+D$1)</f>
        <v>阪</v>
      </c>
      <c r="E136" s="16" t="str">
        <f t="shared" ref="E136:S136" si="965">CHAR($C136+E$1)</f>
        <v>堺</v>
      </c>
      <c r="F136" s="16" t="str">
        <f t="shared" si="965"/>
        <v>榊</v>
      </c>
      <c r="G136" s="16" t="str">
        <f t="shared" si="965"/>
        <v>肴</v>
      </c>
      <c r="H136" s="16" t="str">
        <f t="shared" si="965"/>
        <v>咲</v>
      </c>
      <c r="I136" s="16" t="str">
        <f t="shared" si="965"/>
        <v>崎</v>
      </c>
      <c r="J136" s="16" t="str">
        <f t="shared" si="965"/>
        <v>埼</v>
      </c>
      <c r="K136" s="16" t="str">
        <f t="shared" si="965"/>
        <v>碕</v>
      </c>
      <c r="L136" s="16" t="str">
        <f t="shared" si="965"/>
        <v>鷺</v>
      </c>
      <c r="M136" s="16" t="str">
        <f t="shared" si="965"/>
        <v>作</v>
      </c>
      <c r="N136" s="16" t="str">
        <f t="shared" si="965"/>
        <v>削</v>
      </c>
      <c r="O136" s="16" t="str">
        <f t="shared" si="965"/>
        <v>咋</v>
      </c>
      <c r="P136" s="16" t="str">
        <f t="shared" si="965"/>
        <v>搾</v>
      </c>
      <c r="Q136" s="16" t="str">
        <f t="shared" si="965"/>
        <v>昨</v>
      </c>
      <c r="R136" s="16" t="str">
        <f t="shared" si="965"/>
        <v>朔</v>
      </c>
      <c r="S136" s="16" t="str">
        <f t="shared" si="965"/>
        <v>柵</v>
      </c>
    </row>
    <row r="137" spans="1:19" x14ac:dyDescent="0.55000000000000004">
      <c r="A137" s="7" t="str">
        <f>DEC2HEX(C137,5)</f>
        <v>0FE00</v>
      </c>
      <c r="C137">
        <f>C135+32*16</f>
        <v>65024</v>
      </c>
      <c r="D137" s="20" t="str">
        <f t="shared" ref="D137" si="966">DEC2HEX(CODE(D136),4)</f>
        <v>3A65</v>
      </c>
      <c r="E137" s="20" t="str">
        <f t="shared" ref="E137" si="967">DEC2HEX(CODE(E136),4)</f>
        <v>3A66</v>
      </c>
      <c r="F137" s="20" t="str">
        <f t="shared" ref="F137" si="968">DEC2HEX(CODE(F136),4)</f>
        <v>3A67</v>
      </c>
      <c r="G137" s="20" t="str">
        <f t="shared" ref="G137" si="969">DEC2HEX(CODE(G136),4)</f>
        <v>3A68</v>
      </c>
      <c r="H137" s="20" t="str">
        <f t="shared" ref="H137" si="970">DEC2HEX(CODE(H136),4)</f>
        <v>3A69</v>
      </c>
      <c r="I137" s="20" t="str">
        <f t="shared" ref="I137" si="971">DEC2HEX(CODE(I136),4)</f>
        <v>3A6A</v>
      </c>
      <c r="J137" s="20" t="str">
        <f t="shared" ref="J137" si="972">DEC2HEX(CODE(J136),4)</f>
        <v>3A6B</v>
      </c>
      <c r="K137" s="20" t="str">
        <f t="shared" ref="K137" si="973">DEC2HEX(CODE(K136),4)</f>
        <v>3A6C</v>
      </c>
      <c r="L137" s="20" t="str">
        <f t="shared" ref="L137" si="974">DEC2HEX(CODE(L136),4)</f>
        <v>3A6D</v>
      </c>
      <c r="M137" s="20" t="str">
        <f t="shared" ref="M137" si="975">DEC2HEX(CODE(M136),4)</f>
        <v>3A6E</v>
      </c>
      <c r="N137" s="20" t="str">
        <f t="shared" ref="N137" si="976">DEC2HEX(CODE(N136),4)</f>
        <v>3A6F</v>
      </c>
      <c r="O137" s="20" t="str">
        <f t="shared" ref="O137" si="977">DEC2HEX(CODE(O136),4)</f>
        <v>3A70</v>
      </c>
      <c r="P137" s="20" t="str">
        <f t="shared" ref="P137" si="978">DEC2HEX(CODE(P136),4)</f>
        <v>3A71</v>
      </c>
      <c r="Q137" s="20" t="str">
        <f t="shared" ref="Q137" si="979">DEC2HEX(CODE(Q136),4)</f>
        <v>3A72</v>
      </c>
      <c r="R137" s="20" t="str">
        <f t="shared" ref="R137" si="980">DEC2HEX(CODE(R136),4)</f>
        <v>3A73</v>
      </c>
      <c r="S137" s="20" t="str">
        <f>DEC2HEX(CODE(S136),4)</f>
        <v>3A74</v>
      </c>
    </row>
    <row r="138" spans="1:19" x14ac:dyDescent="0.55000000000000004">
      <c r="D138" s="5" t="str">
        <f>DEC2HEX(D$1*32,3)</f>
        <v>000</v>
      </c>
      <c r="E138" s="5" t="str">
        <f t="shared" ref="E138:S138" si="981">DEC2HEX(E$1*32,3)</f>
        <v>020</v>
      </c>
      <c r="F138" s="5" t="str">
        <f t="shared" si="981"/>
        <v>040</v>
      </c>
      <c r="G138" s="5" t="str">
        <f t="shared" si="981"/>
        <v>060</v>
      </c>
      <c r="H138" s="5" t="str">
        <f t="shared" si="981"/>
        <v>080</v>
      </c>
      <c r="I138" s="5" t="str">
        <f t="shared" si="981"/>
        <v>0A0</v>
      </c>
      <c r="J138" s="5" t="str">
        <f t="shared" si="981"/>
        <v>0C0</v>
      </c>
      <c r="K138" s="5" t="str">
        <f t="shared" si="981"/>
        <v>0E0</v>
      </c>
      <c r="L138" s="5" t="str">
        <f t="shared" si="981"/>
        <v>100</v>
      </c>
      <c r="M138" s="5" t="str">
        <f t="shared" si="981"/>
        <v>120</v>
      </c>
      <c r="N138" s="5" t="str">
        <f t="shared" si="981"/>
        <v>140</v>
      </c>
      <c r="O138" s="5" t="str">
        <f t="shared" si="981"/>
        <v>160</v>
      </c>
      <c r="P138" s="5" t="str">
        <f t="shared" si="981"/>
        <v>180</v>
      </c>
      <c r="Q138" s="5" t="str">
        <f t="shared" si="981"/>
        <v>1A0</v>
      </c>
      <c r="R138" s="5" t="str">
        <f t="shared" si="981"/>
        <v>1C0</v>
      </c>
      <c r="S138" s="5" t="str">
        <f t="shared" si="981"/>
        <v>1E0</v>
      </c>
    </row>
    <row r="139" spans="1:19" ht="29" x14ac:dyDescent="0.55000000000000004">
      <c r="B139" s="2" t="s">
        <v>77</v>
      </c>
      <c r="C139">
        <f>HEX2DEC(B139)</f>
        <v>14965</v>
      </c>
      <c r="D139" s="16" t="str">
        <f t="shared" ref="D139:M139" si="982">CHAR($C139+D$1)</f>
        <v>窄</v>
      </c>
      <c r="E139" s="16" t="str">
        <f t="shared" si="982"/>
        <v>策</v>
      </c>
      <c r="F139" s="16" t="str">
        <f t="shared" si="982"/>
        <v>索</v>
      </c>
      <c r="G139" s="16" t="str">
        <f t="shared" si="982"/>
        <v>錯</v>
      </c>
      <c r="H139" s="16" t="str">
        <f t="shared" si="982"/>
        <v>桜</v>
      </c>
      <c r="I139" s="16" t="str">
        <f t="shared" si="982"/>
        <v>鮭</v>
      </c>
      <c r="J139" s="16" t="str">
        <f t="shared" si="982"/>
        <v>笹</v>
      </c>
      <c r="K139" s="16" t="str">
        <f t="shared" si="982"/>
        <v>匙</v>
      </c>
      <c r="L139" s="16" t="str">
        <f t="shared" si="982"/>
        <v>冊</v>
      </c>
      <c r="M139" s="16" t="str">
        <f t="shared" si="982"/>
        <v>刷</v>
      </c>
      <c r="N139" s="45" t="str">
        <f>CHAR(C141-6)</f>
        <v>察</v>
      </c>
      <c r="O139" s="23" t="str">
        <f>CHAR(C141-5)</f>
        <v>拶</v>
      </c>
      <c r="P139" s="23" t="str">
        <f>CHAR(C141-4)</f>
        <v>撮</v>
      </c>
      <c r="Q139" s="23" t="str">
        <f>CHAR(C141-3)</f>
        <v>擦</v>
      </c>
      <c r="R139" s="23" t="str">
        <f>CHAR(C141-2)</f>
        <v>札</v>
      </c>
      <c r="S139" s="23" t="str">
        <f>CHAR(C141-1)</f>
        <v>殺</v>
      </c>
    </row>
    <row r="140" spans="1:19" x14ac:dyDescent="0.55000000000000004">
      <c r="A140" s="7" t="str">
        <f>DEC2HEX(C140,5)</f>
        <v>10000</v>
      </c>
      <c r="C140">
        <f>C137+32*16</f>
        <v>65536</v>
      </c>
      <c r="D140" s="20" t="str">
        <f t="shared" ref="D140" si="983">DEC2HEX(CODE(D139),4)</f>
        <v>3A75</v>
      </c>
      <c r="E140" s="20" t="str">
        <f t="shared" ref="E140" si="984">DEC2HEX(CODE(E139),4)</f>
        <v>3A76</v>
      </c>
      <c r="F140" s="20" t="str">
        <f t="shared" ref="F140" si="985">DEC2HEX(CODE(F139),4)</f>
        <v>3A77</v>
      </c>
      <c r="G140" s="20" t="str">
        <f t="shared" ref="G140" si="986">DEC2HEX(CODE(G139),4)</f>
        <v>3A78</v>
      </c>
      <c r="H140" s="20" t="str">
        <f t="shared" ref="H140" si="987">DEC2HEX(CODE(H139),4)</f>
        <v>3A79</v>
      </c>
      <c r="I140" s="20" t="str">
        <f t="shared" ref="I140" si="988">DEC2HEX(CODE(I139),4)</f>
        <v>3A7A</v>
      </c>
      <c r="J140" s="20" t="str">
        <f t="shared" ref="J140" si="989">DEC2HEX(CODE(J139),4)</f>
        <v>3A7B</v>
      </c>
      <c r="K140" s="20" t="str">
        <f t="shared" ref="K140" si="990">DEC2HEX(CODE(K139),4)</f>
        <v>3A7C</v>
      </c>
      <c r="L140" s="20" t="str">
        <f t="shared" ref="L140" si="991">DEC2HEX(CODE(L139),4)</f>
        <v>3A7D</v>
      </c>
      <c r="M140" s="20" t="str">
        <f t="shared" ref="M140" si="992">DEC2HEX(CODE(M139),4)</f>
        <v>3A7E</v>
      </c>
      <c r="N140" s="52" t="str">
        <f t="shared" ref="N140" si="993">DEC2HEX(CODE(N139),4)</f>
        <v>3B21</v>
      </c>
      <c r="O140" s="50" t="str">
        <f t="shared" ref="O140" si="994">DEC2HEX(CODE(O139),4)</f>
        <v>3B22</v>
      </c>
      <c r="P140" s="50" t="str">
        <f t="shared" ref="P140" si="995">DEC2HEX(CODE(P139),4)</f>
        <v>3B23</v>
      </c>
      <c r="Q140" s="50" t="str">
        <f t="shared" ref="Q140" si="996">DEC2HEX(CODE(Q139),4)</f>
        <v>3B24</v>
      </c>
      <c r="R140" s="50" t="str">
        <f t="shared" ref="R140" si="997">DEC2HEX(CODE(R139),4)</f>
        <v>3B25</v>
      </c>
      <c r="S140" s="50" t="str">
        <f>DEC2HEX(CODE(S139),4)</f>
        <v>3B26</v>
      </c>
    </row>
    <row r="141" spans="1:19" ht="29" x14ac:dyDescent="0.55000000000000004">
      <c r="B141" s="2" t="s">
        <v>78</v>
      </c>
      <c r="C141">
        <f>HEX2DEC(B141)</f>
        <v>15143</v>
      </c>
      <c r="D141" s="16" t="str">
        <f>CHAR($C141+D$1)</f>
        <v>薩</v>
      </c>
      <c r="E141" s="16" t="str">
        <f t="shared" ref="E141:S141" si="998">CHAR($C141+E$1)</f>
        <v>雑</v>
      </c>
      <c r="F141" s="16" t="str">
        <f t="shared" si="998"/>
        <v>皐</v>
      </c>
      <c r="G141" s="16" t="str">
        <f t="shared" si="998"/>
        <v>鯖</v>
      </c>
      <c r="H141" s="16" t="str">
        <f t="shared" si="998"/>
        <v>捌</v>
      </c>
      <c r="I141" s="16" t="str">
        <f t="shared" si="998"/>
        <v>錆</v>
      </c>
      <c r="J141" s="16" t="str">
        <f t="shared" si="998"/>
        <v>鮫</v>
      </c>
      <c r="K141" s="16" t="str">
        <f t="shared" si="998"/>
        <v>皿</v>
      </c>
      <c r="L141" s="16" t="str">
        <f t="shared" si="998"/>
        <v>晒</v>
      </c>
      <c r="M141" s="16" t="str">
        <f t="shared" si="998"/>
        <v>三</v>
      </c>
      <c r="N141" s="16" t="str">
        <f t="shared" si="998"/>
        <v>傘</v>
      </c>
      <c r="O141" s="16" t="str">
        <f t="shared" si="998"/>
        <v>参</v>
      </c>
      <c r="P141" s="16" t="str">
        <f t="shared" si="998"/>
        <v>山</v>
      </c>
      <c r="Q141" s="16" t="str">
        <f t="shared" si="998"/>
        <v>惨</v>
      </c>
      <c r="R141" s="16" t="str">
        <f t="shared" si="998"/>
        <v>撒</v>
      </c>
      <c r="S141" s="16" t="str">
        <f t="shared" si="998"/>
        <v>散</v>
      </c>
    </row>
    <row r="142" spans="1:19" x14ac:dyDescent="0.55000000000000004">
      <c r="A142" s="7" t="str">
        <f>DEC2HEX(C142,5)</f>
        <v>10200</v>
      </c>
      <c r="C142">
        <f>C140+32*16</f>
        <v>66048</v>
      </c>
      <c r="D142" s="17" t="str">
        <f t="shared" ref="D142" si="999">DEC2HEX(CODE(D141),4)</f>
        <v>3B27</v>
      </c>
      <c r="E142" s="17" t="str">
        <f t="shared" ref="E142" si="1000">DEC2HEX(CODE(E141),4)</f>
        <v>3B28</v>
      </c>
      <c r="F142" s="17" t="str">
        <f t="shared" ref="F142" si="1001">DEC2HEX(CODE(F141),4)</f>
        <v>3B29</v>
      </c>
      <c r="G142" s="17" t="str">
        <f t="shared" ref="G142" si="1002">DEC2HEX(CODE(G141),4)</f>
        <v>3B2A</v>
      </c>
      <c r="H142" s="17" t="str">
        <f t="shared" ref="H142" si="1003">DEC2HEX(CODE(H141),4)</f>
        <v>3B2B</v>
      </c>
      <c r="I142" s="17" t="str">
        <f t="shared" ref="I142" si="1004">DEC2HEX(CODE(I141),4)</f>
        <v>3B2C</v>
      </c>
      <c r="J142" s="17" t="str">
        <f t="shared" ref="J142" si="1005">DEC2HEX(CODE(J141),4)</f>
        <v>3B2D</v>
      </c>
      <c r="K142" s="17" t="str">
        <f t="shared" ref="K142" si="1006">DEC2HEX(CODE(K141),4)</f>
        <v>3B2E</v>
      </c>
      <c r="L142" s="17" t="str">
        <f t="shared" ref="L142" si="1007">DEC2HEX(CODE(L141),4)</f>
        <v>3B2F</v>
      </c>
      <c r="M142" s="17" t="str">
        <f t="shared" ref="M142" si="1008">DEC2HEX(CODE(M141),4)</f>
        <v>3B30</v>
      </c>
      <c r="N142" s="17" t="str">
        <f t="shared" ref="N142" si="1009">DEC2HEX(CODE(N141),4)</f>
        <v>3B31</v>
      </c>
      <c r="O142" s="17" t="str">
        <f t="shared" ref="O142" si="1010">DEC2HEX(CODE(O141),4)</f>
        <v>3B32</v>
      </c>
      <c r="P142" s="17" t="str">
        <f t="shared" ref="P142" si="1011">DEC2HEX(CODE(P141),4)</f>
        <v>3B33</v>
      </c>
      <c r="Q142" s="17" t="str">
        <f t="shared" ref="Q142" si="1012">DEC2HEX(CODE(Q141),4)</f>
        <v>3B34</v>
      </c>
      <c r="R142" s="17" t="str">
        <f t="shared" ref="R142" si="1013">DEC2HEX(CODE(R141),4)</f>
        <v>3B35</v>
      </c>
      <c r="S142" s="17" t="str">
        <f>DEC2HEX(CODE(S141),4)</f>
        <v>3B36</v>
      </c>
    </row>
    <row r="143" spans="1:19" ht="29" x14ac:dyDescent="0.55000000000000004">
      <c r="B143" s="2" t="s">
        <v>79</v>
      </c>
      <c r="C143">
        <f>HEX2DEC(B143)</f>
        <v>15159</v>
      </c>
      <c r="D143" s="16" t="str">
        <f>CHAR($C143+D$1)</f>
        <v>桟</v>
      </c>
      <c r="E143" s="16" t="str">
        <f t="shared" ref="E143:S151" si="1014">CHAR($C143+E$1)</f>
        <v>燦</v>
      </c>
      <c r="F143" s="16" t="str">
        <f t="shared" si="1014"/>
        <v>珊</v>
      </c>
      <c r="G143" s="16" t="str">
        <f t="shared" si="1014"/>
        <v>産</v>
      </c>
      <c r="H143" s="16" t="str">
        <f t="shared" si="1014"/>
        <v>算</v>
      </c>
      <c r="I143" s="16" t="str">
        <f t="shared" si="1014"/>
        <v>纂</v>
      </c>
      <c r="J143" s="16" t="str">
        <f t="shared" si="1014"/>
        <v>蚕</v>
      </c>
      <c r="K143" s="16" t="str">
        <f t="shared" si="1014"/>
        <v>讃</v>
      </c>
      <c r="L143" s="16" t="str">
        <f t="shared" si="1014"/>
        <v>賛</v>
      </c>
      <c r="M143" s="16" t="str">
        <f t="shared" si="1014"/>
        <v>酸</v>
      </c>
      <c r="N143" s="16" t="str">
        <f t="shared" si="1014"/>
        <v>餐</v>
      </c>
      <c r="O143" s="16" t="str">
        <f t="shared" si="1014"/>
        <v>斬</v>
      </c>
      <c r="P143" s="16" t="str">
        <f t="shared" si="1014"/>
        <v>暫</v>
      </c>
      <c r="Q143" s="16" t="str">
        <f t="shared" si="1014"/>
        <v>残</v>
      </c>
      <c r="R143" s="16" t="str">
        <f t="shared" si="1014"/>
        <v>仕</v>
      </c>
      <c r="S143" s="16" t="str">
        <f t="shared" si="1014"/>
        <v>仔</v>
      </c>
    </row>
    <row r="144" spans="1:19" x14ac:dyDescent="0.55000000000000004">
      <c r="A144" s="7" t="str">
        <f>DEC2HEX(C144,5)</f>
        <v>10400</v>
      </c>
      <c r="C144">
        <f>C142+32*16</f>
        <v>66560</v>
      </c>
      <c r="D144" s="17" t="str">
        <f t="shared" ref="D144" si="1015">DEC2HEX(CODE(D143),4)</f>
        <v>3B37</v>
      </c>
      <c r="E144" s="17" t="str">
        <f t="shared" ref="E144" si="1016">DEC2HEX(CODE(E143),4)</f>
        <v>3B38</v>
      </c>
      <c r="F144" s="17" t="str">
        <f t="shared" ref="F144" si="1017">DEC2HEX(CODE(F143),4)</f>
        <v>3B39</v>
      </c>
      <c r="G144" s="17" t="str">
        <f t="shared" ref="G144" si="1018">DEC2HEX(CODE(G143),4)</f>
        <v>3B3A</v>
      </c>
      <c r="H144" s="17" t="str">
        <f t="shared" ref="H144" si="1019">DEC2HEX(CODE(H143),4)</f>
        <v>3B3B</v>
      </c>
      <c r="I144" s="17" t="str">
        <f t="shared" ref="I144" si="1020">DEC2HEX(CODE(I143),4)</f>
        <v>3B3C</v>
      </c>
      <c r="J144" s="17" t="str">
        <f t="shared" ref="J144" si="1021">DEC2HEX(CODE(J143),4)</f>
        <v>3B3D</v>
      </c>
      <c r="K144" s="17" t="str">
        <f t="shared" ref="K144" si="1022">DEC2HEX(CODE(K143),4)</f>
        <v>3B3E</v>
      </c>
      <c r="L144" s="17" t="str">
        <f t="shared" ref="L144" si="1023">DEC2HEX(CODE(L143),4)</f>
        <v>3B3F</v>
      </c>
      <c r="M144" s="17" t="str">
        <f t="shared" ref="M144" si="1024">DEC2HEX(CODE(M143),4)</f>
        <v>3B40</v>
      </c>
      <c r="N144" s="17" t="str">
        <f t="shared" ref="N144" si="1025">DEC2HEX(CODE(N143),4)</f>
        <v>3B41</v>
      </c>
      <c r="O144" s="17" t="str">
        <f t="shared" ref="O144" si="1026">DEC2HEX(CODE(O143),4)</f>
        <v>3B42</v>
      </c>
      <c r="P144" s="17" t="str">
        <f t="shared" ref="P144" si="1027">DEC2HEX(CODE(P143),4)</f>
        <v>3B43</v>
      </c>
      <c r="Q144" s="17" t="str">
        <f t="shared" ref="Q144" si="1028">DEC2HEX(CODE(Q143),4)</f>
        <v>3B44</v>
      </c>
      <c r="R144" s="17" t="str">
        <f t="shared" ref="R144" si="1029">DEC2HEX(CODE(R143),4)</f>
        <v>3B45</v>
      </c>
      <c r="S144" s="17" t="str">
        <f>DEC2HEX(CODE(S143),4)</f>
        <v>3B46</v>
      </c>
    </row>
    <row r="145" spans="1:19" ht="29" x14ac:dyDescent="0.55000000000000004">
      <c r="B145" s="2" t="s">
        <v>80</v>
      </c>
      <c r="C145">
        <f>HEX2DEC(B145)</f>
        <v>15175</v>
      </c>
      <c r="D145" s="16" t="str">
        <f>CHAR($C145+D$1)</f>
        <v>伺</v>
      </c>
      <c r="E145" s="16" t="str">
        <f t="shared" si="1014"/>
        <v>使</v>
      </c>
      <c r="F145" s="16" t="str">
        <f t="shared" si="1014"/>
        <v>刺</v>
      </c>
      <c r="G145" s="16" t="str">
        <f t="shared" si="1014"/>
        <v>司</v>
      </c>
      <c r="H145" s="16" t="str">
        <f t="shared" si="1014"/>
        <v>史</v>
      </c>
      <c r="I145" s="16" t="str">
        <f t="shared" si="1014"/>
        <v>嗣</v>
      </c>
      <c r="J145" s="16" t="str">
        <f t="shared" si="1014"/>
        <v>四</v>
      </c>
      <c r="K145" s="16" t="str">
        <f t="shared" si="1014"/>
        <v>士</v>
      </c>
      <c r="L145" s="16" t="str">
        <f t="shared" si="1014"/>
        <v>始</v>
      </c>
      <c r="M145" s="16" t="str">
        <f t="shared" si="1014"/>
        <v>姉</v>
      </c>
      <c r="N145" s="16" t="str">
        <f t="shared" si="1014"/>
        <v>姿</v>
      </c>
      <c r="O145" s="16" t="str">
        <f t="shared" si="1014"/>
        <v>子</v>
      </c>
      <c r="P145" s="16" t="str">
        <f t="shared" si="1014"/>
        <v>屍</v>
      </c>
      <c r="Q145" s="16" t="str">
        <f t="shared" si="1014"/>
        <v>市</v>
      </c>
      <c r="R145" s="16" t="str">
        <f t="shared" si="1014"/>
        <v>師</v>
      </c>
      <c r="S145" s="16" t="str">
        <f t="shared" si="1014"/>
        <v>志</v>
      </c>
    </row>
    <row r="146" spans="1:19" x14ac:dyDescent="0.55000000000000004">
      <c r="A146" s="7" t="str">
        <f>DEC2HEX(C146,5)</f>
        <v>10600</v>
      </c>
      <c r="C146">
        <f>C144+32*16</f>
        <v>67072</v>
      </c>
      <c r="D146" s="17" t="str">
        <f t="shared" ref="D146" si="1030">DEC2HEX(CODE(D145),4)</f>
        <v>3B47</v>
      </c>
      <c r="E146" s="17" t="str">
        <f t="shared" ref="E146" si="1031">DEC2HEX(CODE(E145),4)</f>
        <v>3B48</v>
      </c>
      <c r="F146" s="17" t="str">
        <f t="shared" ref="F146" si="1032">DEC2HEX(CODE(F145),4)</f>
        <v>3B49</v>
      </c>
      <c r="G146" s="17" t="str">
        <f t="shared" ref="G146" si="1033">DEC2HEX(CODE(G145),4)</f>
        <v>3B4A</v>
      </c>
      <c r="H146" s="17" t="str">
        <f t="shared" ref="H146" si="1034">DEC2HEX(CODE(H145),4)</f>
        <v>3B4B</v>
      </c>
      <c r="I146" s="17" t="str">
        <f t="shared" ref="I146" si="1035">DEC2HEX(CODE(I145),4)</f>
        <v>3B4C</v>
      </c>
      <c r="J146" s="17" t="str">
        <f t="shared" ref="J146" si="1036">DEC2HEX(CODE(J145),4)</f>
        <v>3B4D</v>
      </c>
      <c r="K146" s="17" t="str">
        <f t="shared" ref="K146" si="1037">DEC2HEX(CODE(K145),4)</f>
        <v>3B4E</v>
      </c>
      <c r="L146" s="17" t="str">
        <f t="shared" ref="L146" si="1038">DEC2HEX(CODE(L145),4)</f>
        <v>3B4F</v>
      </c>
      <c r="M146" s="17" t="str">
        <f t="shared" ref="M146" si="1039">DEC2HEX(CODE(M145),4)</f>
        <v>3B50</v>
      </c>
      <c r="N146" s="17" t="str">
        <f t="shared" ref="N146" si="1040">DEC2HEX(CODE(N145),4)</f>
        <v>3B51</v>
      </c>
      <c r="O146" s="17" t="str">
        <f t="shared" ref="O146" si="1041">DEC2HEX(CODE(O145),4)</f>
        <v>3B52</v>
      </c>
      <c r="P146" s="17" t="str">
        <f t="shared" ref="P146" si="1042">DEC2HEX(CODE(P145),4)</f>
        <v>3B53</v>
      </c>
      <c r="Q146" s="17" t="str">
        <f t="shared" ref="Q146" si="1043">DEC2HEX(CODE(Q145),4)</f>
        <v>3B54</v>
      </c>
      <c r="R146" s="17" t="str">
        <f t="shared" ref="R146" si="1044">DEC2HEX(CODE(R145),4)</f>
        <v>3B55</v>
      </c>
      <c r="S146" s="17" t="str">
        <f>DEC2HEX(CODE(S145),4)</f>
        <v>3B56</v>
      </c>
    </row>
    <row r="147" spans="1:19" ht="29" x14ac:dyDescent="0.55000000000000004">
      <c r="B147" s="2" t="s">
        <v>81</v>
      </c>
      <c r="C147">
        <f>HEX2DEC(B147)</f>
        <v>15191</v>
      </c>
      <c r="D147" s="16" t="str">
        <f>CHAR($C147+D$1)</f>
        <v>思</v>
      </c>
      <c r="E147" s="16" t="str">
        <f t="shared" si="1014"/>
        <v>指</v>
      </c>
      <c r="F147" s="16" t="str">
        <f t="shared" si="1014"/>
        <v>支</v>
      </c>
      <c r="G147" s="16" t="str">
        <f t="shared" si="1014"/>
        <v>孜</v>
      </c>
      <c r="H147" s="16" t="str">
        <f t="shared" si="1014"/>
        <v>斯</v>
      </c>
      <c r="I147" s="16" t="str">
        <f t="shared" si="1014"/>
        <v>施</v>
      </c>
      <c r="J147" s="16" t="str">
        <f t="shared" si="1014"/>
        <v>旨</v>
      </c>
      <c r="K147" s="16" t="str">
        <f t="shared" si="1014"/>
        <v>枝</v>
      </c>
      <c r="L147" s="16" t="str">
        <f t="shared" si="1014"/>
        <v>止</v>
      </c>
      <c r="M147" s="16" t="str">
        <f t="shared" si="1014"/>
        <v>死</v>
      </c>
      <c r="N147" s="16" t="str">
        <f t="shared" si="1014"/>
        <v>氏</v>
      </c>
      <c r="O147" s="16" t="str">
        <f t="shared" si="1014"/>
        <v>獅</v>
      </c>
      <c r="P147" s="16" t="str">
        <f t="shared" si="1014"/>
        <v>祉</v>
      </c>
      <c r="Q147" s="16" t="str">
        <f t="shared" si="1014"/>
        <v>私</v>
      </c>
      <c r="R147" s="16" t="str">
        <f t="shared" si="1014"/>
        <v>糸</v>
      </c>
      <c r="S147" s="16" t="str">
        <f t="shared" si="1014"/>
        <v>紙</v>
      </c>
    </row>
    <row r="148" spans="1:19" x14ac:dyDescent="0.55000000000000004">
      <c r="A148" s="7" t="str">
        <f>DEC2HEX(C148,5)</f>
        <v>10800</v>
      </c>
      <c r="C148">
        <f>C146+32*16</f>
        <v>67584</v>
      </c>
      <c r="D148" s="17" t="str">
        <f t="shared" ref="D148" si="1045">DEC2HEX(CODE(D147),4)</f>
        <v>3B57</v>
      </c>
      <c r="E148" s="17" t="str">
        <f t="shared" ref="E148" si="1046">DEC2HEX(CODE(E147),4)</f>
        <v>3B58</v>
      </c>
      <c r="F148" s="17" t="str">
        <f t="shared" ref="F148" si="1047">DEC2HEX(CODE(F147),4)</f>
        <v>3B59</v>
      </c>
      <c r="G148" s="17" t="str">
        <f t="shared" ref="G148" si="1048">DEC2HEX(CODE(G147),4)</f>
        <v>3B5A</v>
      </c>
      <c r="H148" s="17" t="str">
        <f t="shared" ref="H148" si="1049">DEC2HEX(CODE(H147),4)</f>
        <v>3B5B</v>
      </c>
      <c r="I148" s="17" t="str">
        <f t="shared" ref="I148" si="1050">DEC2HEX(CODE(I147),4)</f>
        <v>3B5C</v>
      </c>
      <c r="J148" s="17" t="str">
        <f t="shared" ref="J148" si="1051">DEC2HEX(CODE(J147),4)</f>
        <v>3B5D</v>
      </c>
      <c r="K148" s="17" t="str">
        <f t="shared" ref="K148" si="1052">DEC2HEX(CODE(K147),4)</f>
        <v>3B5E</v>
      </c>
      <c r="L148" s="17" t="str">
        <f t="shared" ref="L148" si="1053">DEC2HEX(CODE(L147),4)</f>
        <v>3B5F</v>
      </c>
      <c r="M148" s="17" t="str">
        <f t="shared" ref="M148" si="1054">DEC2HEX(CODE(M147),4)</f>
        <v>3B60</v>
      </c>
      <c r="N148" s="17" t="str">
        <f t="shared" ref="N148" si="1055">DEC2HEX(CODE(N147),4)</f>
        <v>3B61</v>
      </c>
      <c r="O148" s="17" t="str">
        <f t="shared" ref="O148" si="1056">DEC2HEX(CODE(O147),4)</f>
        <v>3B62</v>
      </c>
      <c r="P148" s="17" t="str">
        <f t="shared" ref="P148" si="1057">DEC2HEX(CODE(P147),4)</f>
        <v>3B63</v>
      </c>
      <c r="Q148" s="17" t="str">
        <f t="shared" ref="Q148" si="1058">DEC2HEX(CODE(Q147),4)</f>
        <v>3B64</v>
      </c>
      <c r="R148" s="17" t="str">
        <f t="shared" ref="R148" si="1059">DEC2HEX(CODE(R147),4)</f>
        <v>3B65</v>
      </c>
      <c r="S148" s="17" t="str">
        <f>DEC2HEX(CODE(S147),4)</f>
        <v>3B66</v>
      </c>
    </row>
    <row r="149" spans="1:19" ht="29" x14ac:dyDescent="0.55000000000000004">
      <c r="B149" s="2" t="s">
        <v>82</v>
      </c>
      <c r="C149">
        <f>HEX2DEC(B149)</f>
        <v>15207</v>
      </c>
      <c r="D149" s="16" t="str">
        <f>CHAR($C149+D$1)</f>
        <v>紫</v>
      </c>
      <c r="E149" s="16" t="str">
        <f t="shared" ref="E149:S149" si="1060">CHAR($C149+E$1)</f>
        <v>肢</v>
      </c>
      <c r="F149" s="16" t="str">
        <f t="shared" si="1060"/>
        <v>脂</v>
      </c>
      <c r="G149" s="16" t="str">
        <f t="shared" si="1060"/>
        <v>至</v>
      </c>
      <c r="H149" s="16" t="str">
        <f t="shared" si="1060"/>
        <v>視</v>
      </c>
      <c r="I149" s="16" t="str">
        <f t="shared" si="1060"/>
        <v>詞</v>
      </c>
      <c r="J149" s="16" t="str">
        <f t="shared" si="1060"/>
        <v>詩</v>
      </c>
      <c r="K149" s="16" t="str">
        <f t="shared" si="1060"/>
        <v>試</v>
      </c>
      <c r="L149" s="16" t="str">
        <f t="shared" si="1060"/>
        <v>誌</v>
      </c>
      <c r="M149" s="16" t="str">
        <f t="shared" si="1060"/>
        <v>諮</v>
      </c>
      <c r="N149" s="16" t="str">
        <f t="shared" si="1060"/>
        <v>資</v>
      </c>
      <c r="O149" s="16" t="str">
        <f t="shared" si="1060"/>
        <v>賜</v>
      </c>
      <c r="P149" s="16" t="str">
        <f t="shared" si="1060"/>
        <v>雌</v>
      </c>
      <c r="Q149" s="16" t="str">
        <f t="shared" si="1060"/>
        <v>飼</v>
      </c>
      <c r="R149" s="16" t="str">
        <f t="shared" si="1060"/>
        <v>歯</v>
      </c>
      <c r="S149" s="16" t="str">
        <f t="shared" si="1060"/>
        <v>事</v>
      </c>
    </row>
    <row r="150" spans="1:19" x14ac:dyDescent="0.55000000000000004">
      <c r="A150" s="7" t="str">
        <f>DEC2HEX(C150,5)</f>
        <v>10A00</v>
      </c>
      <c r="C150">
        <f>C148+32*16</f>
        <v>68096</v>
      </c>
      <c r="D150" s="17" t="str">
        <f t="shared" ref="D150" si="1061">DEC2HEX(CODE(D149),4)</f>
        <v>3B67</v>
      </c>
      <c r="E150" s="17" t="str">
        <f t="shared" ref="E150" si="1062">DEC2HEX(CODE(E149),4)</f>
        <v>3B68</v>
      </c>
      <c r="F150" s="17" t="str">
        <f t="shared" ref="F150" si="1063">DEC2HEX(CODE(F149),4)</f>
        <v>3B69</v>
      </c>
      <c r="G150" s="17" t="str">
        <f t="shared" ref="G150" si="1064">DEC2HEX(CODE(G149),4)</f>
        <v>3B6A</v>
      </c>
      <c r="H150" s="17" t="str">
        <f t="shared" ref="H150" si="1065">DEC2HEX(CODE(H149),4)</f>
        <v>3B6B</v>
      </c>
      <c r="I150" s="17" t="str">
        <f t="shared" ref="I150" si="1066">DEC2HEX(CODE(I149),4)</f>
        <v>3B6C</v>
      </c>
      <c r="J150" s="17" t="str">
        <f t="shared" ref="J150" si="1067">DEC2HEX(CODE(J149),4)</f>
        <v>3B6D</v>
      </c>
      <c r="K150" s="17" t="str">
        <f t="shared" ref="K150" si="1068">DEC2HEX(CODE(K149),4)</f>
        <v>3B6E</v>
      </c>
      <c r="L150" s="17" t="str">
        <f t="shared" ref="L150" si="1069">DEC2HEX(CODE(L149),4)</f>
        <v>3B6F</v>
      </c>
      <c r="M150" s="17" t="str">
        <f t="shared" ref="M150" si="1070">DEC2HEX(CODE(M149),4)</f>
        <v>3B70</v>
      </c>
      <c r="N150" s="17" t="str">
        <f t="shared" ref="N150" si="1071">DEC2HEX(CODE(N149),4)</f>
        <v>3B71</v>
      </c>
      <c r="O150" s="17" t="str">
        <f t="shared" ref="O150" si="1072">DEC2HEX(CODE(O149),4)</f>
        <v>3B72</v>
      </c>
      <c r="P150" s="17" t="str">
        <f t="shared" ref="P150" si="1073">DEC2HEX(CODE(P149),4)</f>
        <v>3B73</v>
      </c>
      <c r="Q150" s="17" t="str">
        <f t="shared" ref="Q150" si="1074">DEC2HEX(CODE(Q149),4)</f>
        <v>3B74</v>
      </c>
      <c r="R150" s="17" t="str">
        <f t="shared" ref="R150" si="1075">DEC2HEX(CODE(R149),4)</f>
        <v>3B75</v>
      </c>
      <c r="S150" s="17" t="str">
        <f>DEC2HEX(CODE(S149),4)</f>
        <v>3B76</v>
      </c>
    </row>
    <row r="151" spans="1:19" ht="29" x14ac:dyDescent="0.55000000000000004">
      <c r="B151" s="2" t="s">
        <v>83</v>
      </c>
      <c r="C151">
        <f>HEX2DEC(B151)</f>
        <v>15223</v>
      </c>
      <c r="D151" s="16" t="str">
        <f>CHAR($C151+D$1)</f>
        <v>似</v>
      </c>
      <c r="E151" s="16" t="str">
        <f t="shared" si="1014"/>
        <v>侍</v>
      </c>
      <c r="F151" s="16" t="str">
        <f t="shared" si="1014"/>
        <v>児</v>
      </c>
      <c r="G151" s="16" t="str">
        <f t="shared" si="1014"/>
        <v>字</v>
      </c>
      <c r="H151" s="16" t="str">
        <f t="shared" si="1014"/>
        <v>寺</v>
      </c>
      <c r="I151" s="16" t="str">
        <f t="shared" si="1014"/>
        <v>慈</v>
      </c>
      <c r="J151" s="16" t="str">
        <f t="shared" si="1014"/>
        <v>持</v>
      </c>
      <c r="K151" s="16" t="str">
        <f t="shared" si="1014"/>
        <v>時</v>
      </c>
      <c r="L151" s="45" t="str">
        <f>CHAR(C153-8)</f>
        <v>次</v>
      </c>
      <c r="M151" s="23" t="str">
        <f>CHAR(C153-7)</f>
        <v>滋</v>
      </c>
      <c r="N151" s="23" t="str">
        <f>CHAR(C153-6)</f>
        <v>治</v>
      </c>
      <c r="O151" s="23" t="str">
        <f>CHAR(C153-5)</f>
        <v>爾</v>
      </c>
      <c r="P151" s="23" t="str">
        <f>CHAR(C153-4)</f>
        <v>璽</v>
      </c>
      <c r="Q151" s="23" t="str">
        <f>CHAR(C153-3)</f>
        <v>痔</v>
      </c>
      <c r="R151" s="23" t="str">
        <f>CHAR(C153-2)</f>
        <v>磁</v>
      </c>
      <c r="S151" s="23" t="str">
        <f>CHAR(C153-1)</f>
        <v>示</v>
      </c>
    </row>
    <row r="152" spans="1:19" x14ac:dyDescent="0.55000000000000004">
      <c r="A152" s="7" t="str">
        <f>DEC2HEX(C152,5)</f>
        <v>10C00</v>
      </c>
      <c r="C152">
        <f>C150+32*16</f>
        <v>68608</v>
      </c>
      <c r="D152" s="17" t="str">
        <f t="shared" ref="D152" si="1076">DEC2HEX(CODE(D151),4)</f>
        <v>3B77</v>
      </c>
      <c r="E152" s="17" t="str">
        <f t="shared" ref="E152" si="1077">DEC2HEX(CODE(E151),4)</f>
        <v>3B78</v>
      </c>
      <c r="F152" s="17" t="str">
        <f t="shared" ref="F152" si="1078">DEC2HEX(CODE(F151),4)</f>
        <v>3B79</v>
      </c>
      <c r="G152" s="17" t="str">
        <f t="shared" ref="G152" si="1079">DEC2HEX(CODE(G151),4)</f>
        <v>3B7A</v>
      </c>
      <c r="H152" s="17" t="str">
        <f t="shared" ref="H152" si="1080">DEC2HEX(CODE(H151),4)</f>
        <v>3B7B</v>
      </c>
      <c r="I152" s="17" t="str">
        <f t="shared" ref="I152" si="1081">DEC2HEX(CODE(I151),4)</f>
        <v>3B7C</v>
      </c>
      <c r="J152" s="17" t="str">
        <f t="shared" ref="J152" si="1082">DEC2HEX(CODE(J151),4)</f>
        <v>3B7D</v>
      </c>
      <c r="K152" s="17" t="str">
        <f t="shared" ref="K152" si="1083">DEC2HEX(CODE(K151),4)</f>
        <v>3B7E</v>
      </c>
      <c r="L152" s="49" t="str">
        <f t="shared" ref="L152" si="1084">DEC2HEX(CODE(L151),4)</f>
        <v>3C21</v>
      </c>
      <c r="M152" s="17" t="str">
        <f t="shared" ref="M152" si="1085">DEC2HEX(CODE(M151),4)</f>
        <v>3C22</v>
      </c>
      <c r="N152" s="17" t="str">
        <f t="shared" ref="N152" si="1086">DEC2HEX(CODE(N151),4)</f>
        <v>3C23</v>
      </c>
      <c r="O152" s="17" t="str">
        <f t="shared" ref="O152" si="1087">DEC2HEX(CODE(O151),4)</f>
        <v>3C24</v>
      </c>
      <c r="P152" s="17" t="str">
        <f t="shared" ref="P152" si="1088">DEC2HEX(CODE(P151),4)</f>
        <v>3C25</v>
      </c>
      <c r="Q152" s="17" t="str">
        <f t="shared" ref="Q152" si="1089">DEC2HEX(CODE(Q151),4)</f>
        <v>3C26</v>
      </c>
      <c r="R152" s="17" t="str">
        <f t="shared" ref="R152" si="1090">DEC2HEX(CODE(R151),4)</f>
        <v>3C27</v>
      </c>
      <c r="S152" s="17" t="str">
        <f>DEC2HEX(CODE(S151),4)</f>
        <v>3C28</v>
      </c>
    </row>
    <row r="153" spans="1:19" ht="29" x14ac:dyDescent="0.55000000000000004">
      <c r="B153" s="2" t="s">
        <v>84</v>
      </c>
      <c r="C153">
        <f>HEX2DEC(B153)</f>
        <v>15401</v>
      </c>
      <c r="D153" s="16" t="str">
        <f>CHAR($C153+D$1)</f>
        <v>而</v>
      </c>
      <c r="E153" s="16" t="str">
        <f t="shared" ref="E153:S153" si="1091">CHAR($C153+E$1)</f>
        <v>耳</v>
      </c>
      <c r="F153" s="16" t="str">
        <f t="shared" si="1091"/>
        <v>自</v>
      </c>
      <c r="G153" s="16" t="str">
        <f t="shared" si="1091"/>
        <v>蒔</v>
      </c>
      <c r="H153" s="16" t="str">
        <f t="shared" si="1091"/>
        <v>辞</v>
      </c>
      <c r="I153" s="16" t="str">
        <f t="shared" si="1091"/>
        <v>汐</v>
      </c>
      <c r="J153" s="16" t="str">
        <f t="shared" si="1091"/>
        <v>鹿</v>
      </c>
      <c r="K153" s="16" t="str">
        <f t="shared" si="1091"/>
        <v>式</v>
      </c>
      <c r="L153" s="16" t="str">
        <f t="shared" si="1091"/>
        <v>識</v>
      </c>
      <c r="M153" s="16" t="str">
        <f t="shared" si="1091"/>
        <v>鴫</v>
      </c>
      <c r="N153" s="16" t="str">
        <f t="shared" si="1091"/>
        <v>竺</v>
      </c>
      <c r="O153" s="16" t="str">
        <f t="shared" si="1091"/>
        <v>軸</v>
      </c>
      <c r="P153" s="16" t="str">
        <f t="shared" si="1091"/>
        <v>宍</v>
      </c>
      <c r="Q153" s="16" t="str">
        <f t="shared" si="1091"/>
        <v>雫</v>
      </c>
      <c r="R153" s="16" t="str">
        <f t="shared" si="1091"/>
        <v>七</v>
      </c>
      <c r="S153" s="16" t="str">
        <f t="shared" si="1091"/>
        <v>叱</v>
      </c>
    </row>
    <row r="154" spans="1:19" x14ac:dyDescent="0.55000000000000004">
      <c r="A154" s="7" t="str">
        <f>DEC2HEX(C154,5)</f>
        <v>10E00</v>
      </c>
      <c r="C154">
        <f>C152+32*16</f>
        <v>69120</v>
      </c>
      <c r="D154" s="21" t="str">
        <f t="shared" ref="D154" si="1092">DEC2HEX(CODE(D153),4)</f>
        <v>3C29</v>
      </c>
      <c r="E154" s="21" t="str">
        <f t="shared" ref="E154" si="1093">DEC2HEX(CODE(E153),4)</f>
        <v>3C2A</v>
      </c>
      <c r="F154" s="21" t="str">
        <f t="shared" ref="F154" si="1094">DEC2HEX(CODE(F153),4)</f>
        <v>3C2B</v>
      </c>
      <c r="G154" s="21" t="str">
        <f t="shared" ref="G154" si="1095">DEC2HEX(CODE(G153),4)</f>
        <v>3C2C</v>
      </c>
      <c r="H154" s="21" t="str">
        <f t="shared" ref="H154" si="1096">DEC2HEX(CODE(H153),4)</f>
        <v>3C2D</v>
      </c>
      <c r="I154" s="21" t="str">
        <f t="shared" ref="I154" si="1097">DEC2HEX(CODE(I153),4)</f>
        <v>3C2E</v>
      </c>
      <c r="J154" s="21" t="str">
        <f t="shared" ref="J154" si="1098">DEC2HEX(CODE(J153),4)</f>
        <v>3C2F</v>
      </c>
      <c r="K154" s="21" t="str">
        <f t="shared" ref="K154" si="1099">DEC2HEX(CODE(K153),4)</f>
        <v>3C30</v>
      </c>
      <c r="L154" s="21" t="str">
        <f t="shared" ref="L154" si="1100">DEC2HEX(CODE(L153),4)</f>
        <v>3C31</v>
      </c>
      <c r="M154" s="21" t="str">
        <f t="shared" ref="M154" si="1101">DEC2HEX(CODE(M153),4)</f>
        <v>3C32</v>
      </c>
      <c r="N154" s="21" t="str">
        <f t="shared" ref="N154" si="1102">DEC2HEX(CODE(N153),4)</f>
        <v>3C33</v>
      </c>
      <c r="O154" s="21" t="str">
        <f t="shared" ref="O154" si="1103">DEC2HEX(CODE(O153),4)</f>
        <v>3C34</v>
      </c>
      <c r="P154" s="21" t="str">
        <f t="shared" ref="P154" si="1104">DEC2HEX(CODE(P153),4)</f>
        <v>3C35</v>
      </c>
      <c r="Q154" s="21" t="str">
        <f t="shared" ref="Q154" si="1105">DEC2HEX(CODE(Q153),4)</f>
        <v>3C36</v>
      </c>
      <c r="R154" s="21" t="str">
        <f t="shared" ref="R154" si="1106">DEC2HEX(CODE(R153),4)</f>
        <v>3C37</v>
      </c>
      <c r="S154" s="21" t="str">
        <f>DEC2HEX(CODE(S153),4)</f>
        <v>3C38</v>
      </c>
    </row>
    <row r="155" spans="1:19" x14ac:dyDescent="0.55000000000000004">
      <c r="D155" s="5" t="str">
        <f>DEC2HEX(D$1*32,3)</f>
        <v>000</v>
      </c>
      <c r="E155" s="5" t="str">
        <f t="shared" ref="E155:S155" si="1107">DEC2HEX(E$1*32,3)</f>
        <v>020</v>
      </c>
      <c r="F155" s="5" t="str">
        <f t="shared" si="1107"/>
        <v>040</v>
      </c>
      <c r="G155" s="5" t="str">
        <f t="shared" si="1107"/>
        <v>060</v>
      </c>
      <c r="H155" s="5" t="str">
        <f t="shared" si="1107"/>
        <v>080</v>
      </c>
      <c r="I155" s="5" t="str">
        <f t="shared" si="1107"/>
        <v>0A0</v>
      </c>
      <c r="J155" s="5" t="str">
        <f t="shared" si="1107"/>
        <v>0C0</v>
      </c>
      <c r="K155" s="5" t="str">
        <f t="shared" si="1107"/>
        <v>0E0</v>
      </c>
      <c r="L155" s="5" t="str">
        <f t="shared" si="1107"/>
        <v>100</v>
      </c>
      <c r="M155" s="5" t="str">
        <f t="shared" si="1107"/>
        <v>120</v>
      </c>
      <c r="N155" s="5" t="str">
        <f t="shared" si="1107"/>
        <v>140</v>
      </c>
      <c r="O155" s="5" t="str">
        <f t="shared" si="1107"/>
        <v>160</v>
      </c>
      <c r="P155" s="5" t="str">
        <f t="shared" si="1107"/>
        <v>180</v>
      </c>
      <c r="Q155" s="5" t="str">
        <f t="shared" si="1107"/>
        <v>1A0</v>
      </c>
      <c r="R155" s="5" t="str">
        <f t="shared" si="1107"/>
        <v>1C0</v>
      </c>
      <c r="S155" s="5" t="str">
        <f t="shared" si="1107"/>
        <v>1E0</v>
      </c>
    </row>
    <row r="156" spans="1:19" ht="29" x14ac:dyDescent="0.55000000000000004">
      <c r="B156" s="2" t="s">
        <v>85</v>
      </c>
      <c r="C156">
        <f>HEX2DEC(B156)</f>
        <v>15417</v>
      </c>
      <c r="D156" s="16" t="str">
        <f t="shared" ref="D156:S156" si="1108">CHAR($C156+D$1)</f>
        <v>執</v>
      </c>
      <c r="E156" s="16" t="str">
        <f t="shared" si="1108"/>
        <v>失</v>
      </c>
      <c r="F156" s="16" t="str">
        <f t="shared" si="1108"/>
        <v>嫉</v>
      </c>
      <c r="G156" s="16" t="str">
        <f t="shared" si="1108"/>
        <v>室</v>
      </c>
      <c r="H156" s="16" t="str">
        <f t="shared" si="1108"/>
        <v>悉</v>
      </c>
      <c r="I156" s="16" t="str">
        <f t="shared" si="1108"/>
        <v>湿</v>
      </c>
      <c r="J156" s="16" t="str">
        <f t="shared" si="1108"/>
        <v>漆</v>
      </c>
      <c r="K156" s="16" t="str">
        <f t="shared" si="1108"/>
        <v>疾</v>
      </c>
      <c r="L156" s="16" t="str">
        <f t="shared" si="1108"/>
        <v>質</v>
      </c>
      <c r="M156" s="16" t="str">
        <f t="shared" si="1108"/>
        <v>実</v>
      </c>
      <c r="N156" s="16" t="str">
        <f t="shared" si="1108"/>
        <v>蔀</v>
      </c>
      <c r="O156" s="16" t="str">
        <f t="shared" si="1108"/>
        <v>篠</v>
      </c>
      <c r="P156" s="16" t="str">
        <f t="shared" si="1108"/>
        <v>偲</v>
      </c>
      <c r="Q156" s="16" t="str">
        <f t="shared" si="1108"/>
        <v>柴</v>
      </c>
      <c r="R156" s="16" t="str">
        <f t="shared" si="1108"/>
        <v>芝</v>
      </c>
      <c r="S156" s="16" t="str">
        <f t="shared" si="1108"/>
        <v>屡</v>
      </c>
    </row>
    <row r="157" spans="1:19" x14ac:dyDescent="0.55000000000000004">
      <c r="A157" s="7" t="str">
        <f>DEC2HEX(C157,5)</f>
        <v>11000</v>
      </c>
      <c r="C157">
        <f>C154+32*16</f>
        <v>69632</v>
      </c>
      <c r="D157" s="20" t="str">
        <f t="shared" ref="D157" si="1109">DEC2HEX(CODE(D156),4)</f>
        <v>3C39</v>
      </c>
      <c r="E157" s="20" t="str">
        <f t="shared" ref="E157" si="1110">DEC2HEX(CODE(E156),4)</f>
        <v>3C3A</v>
      </c>
      <c r="F157" s="20" t="str">
        <f t="shared" ref="F157" si="1111">DEC2HEX(CODE(F156),4)</f>
        <v>3C3B</v>
      </c>
      <c r="G157" s="20" t="str">
        <f t="shared" ref="G157" si="1112">DEC2HEX(CODE(G156),4)</f>
        <v>3C3C</v>
      </c>
      <c r="H157" s="20" t="str">
        <f t="shared" ref="H157" si="1113">DEC2HEX(CODE(H156),4)</f>
        <v>3C3D</v>
      </c>
      <c r="I157" s="20" t="str">
        <f t="shared" ref="I157" si="1114">DEC2HEX(CODE(I156),4)</f>
        <v>3C3E</v>
      </c>
      <c r="J157" s="20" t="str">
        <f t="shared" ref="J157" si="1115">DEC2HEX(CODE(J156),4)</f>
        <v>3C3F</v>
      </c>
      <c r="K157" s="20" t="str">
        <f t="shared" ref="K157" si="1116">DEC2HEX(CODE(K156),4)</f>
        <v>3C40</v>
      </c>
      <c r="L157" s="20" t="str">
        <f t="shared" ref="L157" si="1117">DEC2HEX(CODE(L156),4)</f>
        <v>3C41</v>
      </c>
      <c r="M157" s="20" t="str">
        <f t="shared" ref="M157" si="1118">DEC2HEX(CODE(M156),4)</f>
        <v>3C42</v>
      </c>
      <c r="N157" s="20" t="str">
        <f t="shared" ref="N157" si="1119">DEC2HEX(CODE(N156),4)</f>
        <v>3C43</v>
      </c>
      <c r="O157" s="20" t="str">
        <f t="shared" ref="O157" si="1120">DEC2HEX(CODE(O156),4)</f>
        <v>3C44</v>
      </c>
      <c r="P157" s="20" t="str">
        <f t="shared" ref="P157" si="1121">DEC2HEX(CODE(P156),4)</f>
        <v>3C45</v>
      </c>
      <c r="Q157" s="20" t="str">
        <f t="shared" ref="Q157" si="1122">DEC2HEX(CODE(Q156),4)</f>
        <v>3C46</v>
      </c>
      <c r="R157" s="20" t="str">
        <f t="shared" ref="R157" si="1123">DEC2HEX(CODE(R156),4)</f>
        <v>3C47</v>
      </c>
      <c r="S157" s="20" t="str">
        <f>DEC2HEX(CODE(S156),4)</f>
        <v>3C48</v>
      </c>
    </row>
    <row r="158" spans="1:19" ht="29" x14ac:dyDescent="0.55000000000000004">
      <c r="B158" s="2" t="s">
        <v>86</v>
      </c>
      <c r="C158">
        <f>HEX2DEC(B158)</f>
        <v>15433</v>
      </c>
      <c r="D158" s="16" t="str">
        <f>CHAR($C158+D$1)</f>
        <v>蕊</v>
      </c>
      <c r="E158" s="16" t="str">
        <f t="shared" ref="E158:S158" si="1124">CHAR($C158+E$1)</f>
        <v>縞</v>
      </c>
      <c r="F158" s="16" t="str">
        <f t="shared" si="1124"/>
        <v>舎</v>
      </c>
      <c r="G158" s="16" t="str">
        <f t="shared" si="1124"/>
        <v>写</v>
      </c>
      <c r="H158" s="16" t="str">
        <f t="shared" si="1124"/>
        <v>射</v>
      </c>
      <c r="I158" s="16" t="str">
        <f t="shared" si="1124"/>
        <v>捨</v>
      </c>
      <c r="J158" s="16" t="str">
        <f t="shared" si="1124"/>
        <v>赦</v>
      </c>
      <c r="K158" s="16" t="str">
        <f t="shared" si="1124"/>
        <v>斜</v>
      </c>
      <c r="L158" s="16" t="str">
        <f t="shared" si="1124"/>
        <v>煮</v>
      </c>
      <c r="M158" s="16" t="str">
        <f t="shared" si="1124"/>
        <v>社</v>
      </c>
      <c r="N158" s="16" t="str">
        <f t="shared" si="1124"/>
        <v>紗</v>
      </c>
      <c r="O158" s="16" t="str">
        <f t="shared" si="1124"/>
        <v>者</v>
      </c>
      <c r="P158" s="16" t="str">
        <f t="shared" si="1124"/>
        <v>謝</v>
      </c>
      <c r="Q158" s="16" t="str">
        <f t="shared" si="1124"/>
        <v>車</v>
      </c>
      <c r="R158" s="16" t="str">
        <f t="shared" si="1124"/>
        <v>遮</v>
      </c>
      <c r="S158" s="16" t="str">
        <f t="shared" si="1124"/>
        <v>蛇</v>
      </c>
    </row>
    <row r="159" spans="1:19" x14ac:dyDescent="0.55000000000000004">
      <c r="A159" s="7" t="str">
        <f>DEC2HEX(C159,5)</f>
        <v>11200</v>
      </c>
      <c r="C159">
        <f>C157+32*16</f>
        <v>70144</v>
      </c>
      <c r="D159" s="17" t="str">
        <f t="shared" ref="D159" si="1125">DEC2HEX(CODE(D158),4)</f>
        <v>3C49</v>
      </c>
      <c r="E159" s="17" t="str">
        <f t="shared" ref="E159" si="1126">DEC2HEX(CODE(E158),4)</f>
        <v>3C4A</v>
      </c>
      <c r="F159" s="17" t="str">
        <f t="shared" ref="F159" si="1127">DEC2HEX(CODE(F158),4)</f>
        <v>3C4B</v>
      </c>
      <c r="G159" s="17" t="str">
        <f t="shared" ref="G159" si="1128">DEC2HEX(CODE(G158),4)</f>
        <v>3C4C</v>
      </c>
      <c r="H159" s="17" t="str">
        <f t="shared" ref="H159" si="1129">DEC2HEX(CODE(H158),4)</f>
        <v>3C4D</v>
      </c>
      <c r="I159" s="17" t="str">
        <f t="shared" ref="I159" si="1130">DEC2HEX(CODE(I158),4)</f>
        <v>3C4E</v>
      </c>
      <c r="J159" s="17" t="str">
        <f t="shared" ref="J159" si="1131">DEC2HEX(CODE(J158),4)</f>
        <v>3C4F</v>
      </c>
      <c r="K159" s="17" t="str">
        <f t="shared" ref="K159" si="1132">DEC2HEX(CODE(K158),4)</f>
        <v>3C50</v>
      </c>
      <c r="L159" s="17" t="str">
        <f t="shared" ref="L159" si="1133">DEC2HEX(CODE(L158),4)</f>
        <v>3C51</v>
      </c>
      <c r="M159" s="17" t="str">
        <f t="shared" ref="M159" si="1134">DEC2HEX(CODE(M158),4)</f>
        <v>3C52</v>
      </c>
      <c r="N159" s="17" t="str">
        <f t="shared" ref="N159" si="1135">DEC2HEX(CODE(N158),4)</f>
        <v>3C53</v>
      </c>
      <c r="O159" s="17" t="str">
        <f t="shared" ref="O159" si="1136">DEC2HEX(CODE(O158),4)</f>
        <v>3C54</v>
      </c>
      <c r="P159" s="17" t="str">
        <f t="shared" ref="P159" si="1137">DEC2HEX(CODE(P158),4)</f>
        <v>3C55</v>
      </c>
      <c r="Q159" s="17" t="str">
        <f t="shared" ref="Q159" si="1138">DEC2HEX(CODE(Q158),4)</f>
        <v>3C56</v>
      </c>
      <c r="R159" s="17" t="str">
        <f t="shared" ref="R159" si="1139">DEC2HEX(CODE(R158),4)</f>
        <v>3C57</v>
      </c>
      <c r="S159" s="17" t="str">
        <f>DEC2HEX(CODE(S158),4)</f>
        <v>3C58</v>
      </c>
    </row>
    <row r="160" spans="1:19" ht="29" x14ac:dyDescent="0.55000000000000004">
      <c r="B160" s="2" t="s">
        <v>87</v>
      </c>
      <c r="C160">
        <f>HEX2DEC(B160)</f>
        <v>15449</v>
      </c>
      <c r="D160" s="16" t="str">
        <f>CHAR($C160+D$1)</f>
        <v>邪</v>
      </c>
      <c r="E160" s="16" t="str">
        <f t="shared" ref="E160:S168" si="1140">CHAR($C160+E$1)</f>
        <v>借</v>
      </c>
      <c r="F160" s="16" t="str">
        <f t="shared" si="1140"/>
        <v>勺</v>
      </c>
      <c r="G160" s="16" t="str">
        <f t="shared" si="1140"/>
        <v>尺</v>
      </c>
      <c r="H160" s="16" t="str">
        <f t="shared" si="1140"/>
        <v>杓</v>
      </c>
      <c r="I160" s="16" t="str">
        <f t="shared" si="1140"/>
        <v>灼</v>
      </c>
      <c r="J160" s="16" t="str">
        <f t="shared" si="1140"/>
        <v>爵</v>
      </c>
      <c r="K160" s="16" t="str">
        <f t="shared" si="1140"/>
        <v>酌</v>
      </c>
      <c r="L160" s="16" t="str">
        <f t="shared" si="1140"/>
        <v>釈</v>
      </c>
      <c r="M160" s="16" t="str">
        <f t="shared" si="1140"/>
        <v>錫</v>
      </c>
      <c r="N160" s="16" t="str">
        <f t="shared" si="1140"/>
        <v>若</v>
      </c>
      <c r="O160" s="16" t="str">
        <f t="shared" si="1140"/>
        <v>寂</v>
      </c>
      <c r="P160" s="16" t="str">
        <f t="shared" si="1140"/>
        <v>弱</v>
      </c>
      <c r="Q160" s="16" t="str">
        <f t="shared" si="1140"/>
        <v>惹</v>
      </c>
      <c r="R160" s="16" t="str">
        <f t="shared" si="1140"/>
        <v>主</v>
      </c>
      <c r="S160" s="16" t="str">
        <f t="shared" si="1140"/>
        <v>取</v>
      </c>
    </row>
    <row r="161" spans="1:19" x14ac:dyDescent="0.55000000000000004">
      <c r="A161" s="7" t="str">
        <f>DEC2HEX(C161,5)</f>
        <v>11400</v>
      </c>
      <c r="C161">
        <f>C159+32*16</f>
        <v>70656</v>
      </c>
      <c r="D161" s="17" t="str">
        <f t="shared" ref="D161" si="1141">DEC2HEX(CODE(D160),4)</f>
        <v>3C59</v>
      </c>
      <c r="E161" s="17" t="str">
        <f t="shared" ref="E161" si="1142">DEC2HEX(CODE(E160),4)</f>
        <v>3C5A</v>
      </c>
      <c r="F161" s="17" t="str">
        <f t="shared" ref="F161" si="1143">DEC2HEX(CODE(F160),4)</f>
        <v>3C5B</v>
      </c>
      <c r="G161" s="17" t="str">
        <f t="shared" ref="G161" si="1144">DEC2HEX(CODE(G160),4)</f>
        <v>3C5C</v>
      </c>
      <c r="H161" s="17" t="str">
        <f t="shared" ref="H161" si="1145">DEC2HEX(CODE(H160),4)</f>
        <v>3C5D</v>
      </c>
      <c r="I161" s="17" t="str">
        <f t="shared" ref="I161" si="1146">DEC2HEX(CODE(I160),4)</f>
        <v>3C5E</v>
      </c>
      <c r="J161" s="17" t="str">
        <f t="shared" ref="J161" si="1147">DEC2HEX(CODE(J160),4)</f>
        <v>3C5F</v>
      </c>
      <c r="K161" s="17" t="str">
        <f t="shared" ref="K161" si="1148">DEC2HEX(CODE(K160),4)</f>
        <v>3C60</v>
      </c>
      <c r="L161" s="17" t="str">
        <f t="shared" ref="L161" si="1149">DEC2HEX(CODE(L160),4)</f>
        <v>3C61</v>
      </c>
      <c r="M161" s="17" t="str">
        <f t="shared" ref="M161" si="1150">DEC2HEX(CODE(M160),4)</f>
        <v>3C62</v>
      </c>
      <c r="N161" s="17" t="str">
        <f t="shared" ref="N161" si="1151">DEC2HEX(CODE(N160),4)</f>
        <v>3C63</v>
      </c>
      <c r="O161" s="17" t="str">
        <f t="shared" ref="O161" si="1152">DEC2HEX(CODE(O160),4)</f>
        <v>3C64</v>
      </c>
      <c r="P161" s="17" t="str">
        <f t="shared" ref="P161" si="1153">DEC2HEX(CODE(P160),4)</f>
        <v>3C65</v>
      </c>
      <c r="Q161" s="17" t="str">
        <f t="shared" ref="Q161" si="1154">DEC2HEX(CODE(Q160),4)</f>
        <v>3C66</v>
      </c>
      <c r="R161" s="17" t="str">
        <f t="shared" ref="R161" si="1155">DEC2HEX(CODE(R160),4)</f>
        <v>3C67</v>
      </c>
      <c r="S161" s="17" t="str">
        <f>DEC2HEX(CODE(S160),4)</f>
        <v>3C68</v>
      </c>
    </row>
    <row r="162" spans="1:19" ht="29" x14ac:dyDescent="0.55000000000000004">
      <c r="B162" s="2" t="s">
        <v>88</v>
      </c>
      <c r="C162">
        <f>HEX2DEC(B162)</f>
        <v>15465</v>
      </c>
      <c r="D162" s="16" t="str">
        <f>CHAR($C162+D$1)</f>
        <v>守</v>
      </c>
      <c r="E162" s="16" t="str">
        <f t="shared" si="1140"/>
        <v>手</v>
      </c>
      <c r="F162" s="16" t="str">
        <f t="shared" si="1140"/>
        <v>朱</v>
      </c>
      <c r="G162" s="16" t="str">
        <f t="shared" si="1140"/>
        <v>殊</v>
      </c>
      <c r="H162" s="16" t="str">
        <f t="shared" si="1140"/>
        <v>狩</v>
      </c>
      <c r="I162" s="16" t="str">
        <f t="shared" si="1140"/>
        <v>珠</v>
      </c>
      <c r="J162" s="16" t="str">
        <f t="shared" si="1140"/>
        <v>種</v>
      </c>
      <c r="K162" s="16" t="str">
        <f t="shared" si="1140"/>
        <v>腫</v>
      </c>
      <c r="L162" s="16" t="str">
        <f t="shared" si="1140"/>
        <v>趣</v>
      </c>
      <c r="M162" s="16" t="str">
        <f t="shared" si="1140"/>
        <v>酒</v>
      </c>
      <c r="N162" s="16" t="str">
        <f t="shared" si="1140"/>
        <v>首</v>
      </c>
      <c r="O162" s="16" t="str">
        <f t="shared" si="1140"/>
        <v>儒</v>
      </c>
      <c r="P162" s="16" t="str">
        <f t="shared" si="1140"/>
        <v>受</v>
      </c>
      <c r="Q162" s="16" t="str">
        <f t="shared" si="1140"/>
        <v>呪</v>
      </c>
      <c r="R162" s="16" t="str">
        <f t="shared" si="1140"/>
        <v>寿</v>
      </c>
      <c r="S162" s="16" t="str">
        <f t="shared" si="1140"/>
        <v>授</v>
      </c>
    </row>
    <row r="163" spans="1:19" x14ac:dyDescent="0.55000000000000004">
      <c r="A163" s="7" t="str">
        <f>DEC2HEX(C163,5)</f>
        <v>11600</v>
      </c>
      <c r="C163">
        <f>C161+32*16</f>
        <v>71168</v>
      </c>
      <c r="D163" s="17" t="str">
        <f t="shared" ref="D163" si="1156">DEC2HEX(CODE(D162),4)</f>
        <v>3C69</v>
      </c>
      <c r="E163" s="17" t="str">
        <f t="shared" ref="E163" si="1157">DEC2HEX(CODE(E162),4)</f>
        <v>3C6A</v>
      </c>
      <c r="F163" s="17" t="str">
        <f t="shared" ref="F163" si="1158">DEC2HEX(CODE(F162),4)</f>
        <v>3C6B</v>
      </c>
      <c r="G163" s="17" t="str">
        <f t="shared" ref="G163" si="1159">DEC2HEX(CODE(G162),4)</f>
        <v>3C6C</v>
      </c>
      <c r="H163" s="17" t="str">
        <f t="shared" ref="H163" si="1160">DEC2HEX(CODE(H162),4)</f>
        <v>3C6D</v>
      </c>
      <c r="I163" s="17" t="str">
        <f t="shared" ref="I163" si="1161">DEC2HEX(CODE(I162),4)</f>
        <v>3C6E</v>
      </c>
      <c r="J163" s="17" t="str">
        <f t="shared" ref="J163" si="1162">DEC2HEX(CODE(J162),4)</f>
        <v>3C6F</v>
      </c>
      <c r="K163" s="17" t="str">
        <f t="shared" ref="K163" si="1163">DEC2HEX(CODE(K162),4)</f>
        <v>3C70</v>
      </c>
      <c r="L163" s="17" t="str">
        <f t="shared" ref="L163" si="1164">DEC2HEX(CODE(L162),4)</f>
        <v>3C71</v>
      </c>
      <c r="M163" s="17" t="str">
        <f t="shared" ref="M163" si="1165">DEC2HEX(CODE(M162),4)</f>
        <v>3C72</v>
      </c>
      <c r="N163" s="17" t="str">
        <f t="shared" ref="N163" si="1166">DEC2HEX(CODE(N162),4)</f>
        <v>3C73</v>
      </c>
      <c r="O163" s="17" t="str">
        <f t="shared" ref="O163" si="1167">DEC2HEX(CODE(O162),4)</f>
        <v>3C74</v>
      </c>
      <c r="P163" s="17" t="str">
        <f t="shared" ref="P163" si="1168">DEC2HEX(CODE(P162),4)</f>
        <v>3C75</v>
      </c>
      <c r="Q163" s="17" t="str">
        <f t="shared" ref="Q163" si="1169">DEC2HEX(CODE(Q162),4)</f>
        <v>3C76</v>
      </c>
      <c r="R163" s="17" t="str">
        <f t="shared" ref="R163" si="1170">DEC2HEX(CODE(R162),4)</f>
        <v>3C77</v>
      </c>
      <c r="S163" s="17" t="str">
        <f>DEC2HEX(CODE(S162),4)</f>
        <v>3C78</v>
      </c>
    </row>
    <row r="164" spans="1:19" ht="29" x14ac:dyDescent="0.55000000000000004">
      <c r="B164" s="2" t="s">
        <v>89</v>
      </c>
      <c r="C164">
        <f>HEX2DEC(B164)</f>
        <v>15481</v>
      </c>
      <c r="D164" s="16" t="str">
        <f>CHAR($C164+D$1)</f>
        <v>樹</v>
      </c>
      <c r="E164" s="16" t="str">
        <f t="shared" si="1140"/>
        <v>綬</v>
      </c>
      <c r="F164" s="16" t="str">
        <f t="shared" si="1140"/>
        <v>需</v>
      </c>
      <c r="G164" s="16" t="str">
        <f t="shared" si="1140"/>
        <v>囚</v>
      </c>
      <c r="H164" s="16" t="str">
        <f t="shared" si="1140"/>
        <v>収</v>
      </c>
      <c r="I164" s="16" t="str">
        <f t="shared" si="1140"/>
        <v>周</v>
      </c>
      <c r="J164" s="45" t="str">
        <f>CHAR(C166-10)</f>
        <v>宗</v>
      </c>
      <c r="K164" s="23" t="str">
        <f>CHAR(C166-9)</f>
        <v>就</v>
      </c>
      <c r="L164" s="23" t="str">
        <f>CHAR(C166-8)</f>
        <v>州</v>
      </c>
      <c r="M164" s="23" t="str">
        <f>CHAR(C166-7)</f>
        <v>修</v>
      </c>
      <c r="N164" s="23" t="str">
        <f>CHAR(C166-6)</f>
        <v>愁</v>
      </c>
      <c r="O164" s="23" t="str">
        <f>CHAR(C166-5)</f>
        <v>拾</v>
      </c>
      <c r="P164" s="23" t="str">
        <f>CHAR(C166-4)</f>
        <v>洲</v>
      </c>
      <c r="Q164" s="23" t="str">
        <f>CHAR(C166-3)</f>
        <v>秀</v>
      </c>
      <c r="R164" s="23" t="str">
        <f>CHAR(C166-2)</f>
        <v>秋</v>
      </c>
      <c r="S164" s="23" t="str">
        <f>CHAR(C166-1)</f>
        <v>終</v>
      </c>
    </row>
    <row r="165" spans="1:19" x14ac:dyDescent="0.55000000000000004">
      <c r="A165" s="7" t="str">
        <f>DEC2HEX(C165,5)</f>
        <v>11800</v>
      </c>
      <c r="C165">
        <f>C163+32*16</f>
        <v>71680</v>
      </c>
      <c r="D165" s="17" t="str">
        <f t="shared" ref="D165" si="1171">DEC2HEX(CODE(D164),4)</f>
        <v>3C79</v>
      </c>
      <c r="E165" s="17" t="str">
        <f t="shared" ref="E165" si="1172">DEC2HEX(CODE(E164),4)</f>
        <v>3C7A</v>
      </c>
      <c r="F165" s="17" t="str">
        <f t="shared" ref="F165" si="1173">DEC2HEX(CODE(F164),4)</f>
        <v>3C7B</v>
      </c>
      <c r="G165" s="17" t="str">
        <f t="shared" ref="G165" si="1174">DEC2HEX(CODE(G164),4)</f>
        <v>3C7C</v>
      </c>
      <c r="H165" s="17" t="str">
        <f t="shared" ref="H165" si="1175">DEC2HEX(CODE(H164),4)</f>
        <v>3C7D</v>
      </c>
      <c r="I165" s="17" t="str">
        <f t="shared" ref="I165" si="1176">DEC2HEX(CODE(I164),4)</f>
        <v>3C7E</v>
      </c>
      <c r="J165" s="49" t="str">
        <f t="shared" ref="J165" si="1177">DEC2HEX(CODE(J164),4)</f>
        <v>3D21</v>
      </c>
      <c r="K165" s="22" t="str">
        <f t="shared" ref="K165" si="1178">DEC2HEX(CODE(K164),4)</f>
        <v>3D22</v>
      </c>
      <c r="L165" s="22" t="str">
        <f t="shared" ref="L165" si="1179">DEC2HEX(CODE(L164),4)</f>
        <v>3D23</v>
      </c>
      <c r="M165" s="22" t="str">
        <f t="shared" ref="M165" si="1180">DEC2HEX(CODE(M164),4)</f>
        <v>3D24</v>
      </c>
      <c r="N165" s="22" t="str">
        <f t="shared" ref="N165" si="1181">DEC2HEX(CODE(N164),4)</f>
        <v>3D25</v>
      </c>
      <c r="O165" s="22" t="str">
        <f t="shared" ref="O165" si="1182">DEC2HEX(CODE(O164),4)</f>
        <v>3D26</v>
      </c>
      <c r="P165" s="22" t="str">
        <f t="shared" ref="P165" si="1183">DEC2HEX(CODE(P164),4)</f>
        <v>3D27</v>
      </c>
      <c r="Q165" s="22" t="str">
        <f t="shared" ref="Q165" si="1184">DEC2HEX(CODE(Q164),4)</f>
        <v>3D28</v>
      </c>
      <c r="R165" s="22" t="str">
        <f t="shared" ref="R165" si="1185">DEC2HEX(CODE(R164),4)</f>
        <v>3D29</v>
      </c>
      <c r="S165" s="22" t="str">
        <f>DEC2HEX(CODE(S164),4)</f>
        <v>3D2A</v>
      </c>
    </row>
    <row r="166" spans="1:19" ht="29" x14ac:dyDescent="0.55000000000000004">
      <c r="B166" s="2" t="s">
        <v>90</v>
      </c>
      <c r="C166">
        <f>HEX2DEC(B166)</f>
        <v>15659</v>
      </c>
      <c r="D166" s="16" t="str">
        <f>CHAR($C166+D$1)</f>
        <v>繍</v>
      </c>
      <c r="E166" s="16" t="str">
        <f t="shared" ref="E166:S166" si="1186">CHAR($C166+E$1)</f>
        <v>習</v>
      </c>
      <c r="F166" s="16" t="str">
        <f t="shared" si="1186"/>
        <v>臭</v>
      </c>
      <c r="G166" s="16" t="str">
        <f t="shared" si="1186"/>
        <v>舟</v>
      </c>
      <c r="H166" s="16" t="str">
        <f t="shared" si="1186"/>
        <v>蒐</v>
      </c>
      <c r="I166" s="16" t="str">
        <f t="shared" si="1186"/>
        <v>衆</v>
      </c>
      <c r="J166" s="16" t="str">
        <f t="shared" si="1186"/>
        <v>襲</v>
      </c>
      <c r="K166" s="16" t="str">
        <f t="shared" si="1186"/>
        <v>讐</v>
      </c>
      <c r="L166" s="16" t="str">
        <f t="shared" si="1186"/>
        <v>蹴</v>
      </c>
      <c r="M166" s="16" t="str">
        <f t="shared" si="1186"/>
        <v>輯</v>
      </c>
      <c r="N166" s="16" t="str">
        <f t="shared" si="1186"/>
        <v>週</v>
      </c>
      <c r="O166" s="16" t="str">
        <f t="shared" si="1186"/>
        <v>酋</v>
      </c>
      <c r="P166" s="16" t="str">
        <f t="shared" si="1186"/>
        <v>酬</v>
      </c>
      <c r="Q166" s="16" t="str">
        <f t="shared" si="1186"/>
        <v>集</v>
      </c>
      <c r="R166" s="16" t="str">
        <f t="shared" si="1186"/>
        <v>醜</v>
      </c>
      <c r="S166" s="16" t="str">
        <f t="shared" si="1186"/>
        <v>什</v>
      </c>
    </row>
    <row r="167" spans="1:19" x14ac:dyDescent="0.55000000000000004">
      <c r="A167" s="7" t="str">
        <f>DEC2HEX(C167,5)</f>
        <v>11A00</v>
      </c>
      <c r="C167">
        <f>C165+32*16</f>
        <v>72192</v>
      </c>
      <c r="D167" s="17" t="str">
        <f t="shared" ref="D167" si="1187">DEC2HEX(CODE(D166),4)</f>
        <v>3D2B</v>
      </c>
      <c r="E167" s="17" t="str">
        <f t="shared" ref="E167" si="1188">DEC2HEX(CODE(E166),4)</f>
        <v>3D2C</v>
      </c>
      <c r="F167" s="17" t="str">
        <f t="shared" ref="F167" si="1189">DEC2HEX(CODE(F166),4)</f>
        <v>3D2D</v>
      </c>
      <c r="G167" s="17" t="str">
        <f t="shared" ref="G167" si="1190">DEC2HEX(CODE(G166),4)</f>
        <v>3D2E</v>
      </c>
      <c r="H167" s="17" t="str">
        <f t="shared" ref="H167" si="1191">DEC2HEX(CODE(H166),4)</f>
        <v>3D2F</v>
      </c>
      <c r="I167" s="17" t="str">
        <f t="shared" ref="I167" si="1192">DEC2HEX(CODE(I166),4)</f>
        <v>3D30</v>
      </c>
      <c r="J167" s="17" t="str">
        <f t="shared" ref="J167" si="1193">DEC2HEX(CODE(J166),4)</f>
        <v>3D31</v>
      </c>
      <c r="K167" s="17" t="str">
        <f t="shared" ref="K167" si="1194">DEC2HEX(CODE(K166),4)</f>
        <v>3D32</v>
      </c>
      <c r="L167" s="17" t="str">
        <f t="shared" ref="L167" si="1195">DEC2HEX(CODE(L166),4)</f>
        <v>3D33</v>
      </c>
      <c r="M167" s="17" t="str">
        <f t="shared" ref="M167" si="1196">DEC2HEX(CODE(M166),4)</f>
        <v>3D34</v>
      </c>
      <c r="N167" s="17" t="str">
        <f t="shared" ref="N167" si="1197">DEC2HEX(CODE(N166),4)</f>
        <v>3D35</v>
      </c>
      <c r="O167" s="17" t="str">
        <f t="shared" ref="O167" si="1198">DEC2HEX(CODE(O166),4)</f>
        <v>3D36</v>
      </c>
      <c r="P167" s="17" t="str">
        <f t="shared" ref="P167" si="1199">DEC2HEX(CODE(P166),4)</f>
        <v>3D37</v>
      </c>
      <c r="Q167" s="17" t="str">
        <f t="shared" ref="Q167" si="1200">DEC2HEX(CODE(Q166),4)</f>
        <v>3D38</v>
      </c>
      <c r="R167" s="17" t="str">
        <f t="shared" ref="R167" si="1201">DEC2HEX(CODE(R166),4)</f>
        <v>3D39</v>
      </c>
      <c r="S167" s="17" t="str">
        <f>DEC2HEX(CODE(S166),4)</f>
        <v>3D3A</v>
      </c>
    </row>
    <row r="168" spans="1:19" ht="29" x14ac:dyDescent="0.55000000000000004">
      <c r="B168" s="2" t="s">
        <v>91</v>
      </c>
      <c r="C168">
        <f>HEX2DEC(B168)</f>
        <v>15675</v>
      </c>
      <c r="D168" s="16" t="str">
        <f>CHAR($C168+D$1)</f>
        <v>住</v>
      </c>
      <c r="E168" s="16" t="str">
        <f t="shared" si="1140"/>
        <v>充</v>
      </c>
      <c r="F168" s="16" t="str">
        <f t="shared" si="1140"/>
        <v>十</v>
      </c>
      <c r="G168" s="16" t="str">
        <f t="shared" si="1140"/>
        <v>従</v>
      </c>
      <c r="H168" s="16" t="str">
        <f t="shared" si="1140"/>
        <v>戎</v>
      </c>
      <c r="I168" s="16" t="str">
        <f t="shared" si="1140"/>
        <v>柔</v>
      </c>
      <c r="J168" s="16" t="str">
        <f t="shared" si="1140"/>
        <v>汁</v>
      </c>
      <c r="K168" s="16" t="str">
        <f t="shared" si="1140"/>
        <v>渋</v>
      </c>
      <c r="L168" s="16" t="str">
        <f t="shared" si="1140"/>
        <v>獣</v>
      </c>
      <c r="M168" s="16" t="str">
        <f t="shared" si="1140"/>
        <v>縦</v>
      </c>
      <c r="N168" s="16" t="str">
        <f t="shared" si="1140"/>
        <v>重</v>
      </c>
      <c r="O168" s="16" t="str">
        <f t="shared" si="1140"/>
        <v>銃</v>
      </c>
      <c r="P168" s="16" t="str">
        <f t="shared" si="1140"/>
        <v>叔</v>
      </c>
      <c r="Q168" s="16" t="str">
        <f t="shared" si="1140"/>
        <v>夙</v>
      </c>
      <c r="R168" s="16" t="str">
        <f t="shared" si="1140"/>
        <v>宿</v>
      </c>
      <c r="S168" s="16" t="str">
        <f t="shared" si="1140"/>
        <v>淑</v>
      </c>
    </row>
    <row r="169" spans="1:19" x14ac:dyDescent="0.55000000000000004">
      <c r="A169" s="7" t="str">
        <f>DEC2HEX(C169,5)</f>
        <v>11C00</v>
      </c>
      <c r="C169">
        <f>C167+32*16</f>
        <v>72704</v>
      </c>
      <c r="D169" s="17" t="str">
        <f t="shared" ref="D169" si="1202">DEC2HEX(CODE(D168),4)</f>
        <v>3D3B</v>
      </c>
      <c r="E169" s="17" t="str">
        <f t="shared" ref="E169" si="1203">DEC2HEX(CODE(E168),4)</f>
        <v>3D3C</v>
      </c>
      <c r="F169" s="17" t="str">
        <f t="shared" ref="F169" si="1204">DEC2HEX(CODE(F168),4)</f>
        <v>3D3D</v>
      </c>
      <c r="G169" s="17" t="str">
        <f t="shared" ref="G169" si="1205">DEC2HEX(CODE(G168),4)</f>
        <v>3D3E</v>
      </c>
      <c r="H169" s="17" t="str">
        <f t="shared" ref="H169" si="1206">DEC2HEX(CODE(H168),4)</f>
        <v>3D3F</v>
      </c>
      <c r="I169" s="17" t="str">
        <f t="shared" ref="I169" si="1207">DEC2HEX(CODE(I168),4)</f>
        <v>3D40</v>
      </c>
      <c r="J169" s="17" t="str">
        <f t="shared" ref="J169" si="1208">DEC2HEX(CODE(J168),4)</f>
        <v>3D41</v>
      </c>
      <c r="K169" s="17" t="str">
        <f t="shared" ref="K169" si="1209">DEC2HEX(CODE(K168),4)</f>
        <v>3D42</v>
      </c>
      <c r="L169" s="17" t="str">
        <f t="shared" ref="L169" si="1210">DEC2HEX(CODE(L168),4)</f>
        <v>3D43</v>
      </c>
      <c r="M169" s="17" t="str">
        <f t="shared" ref="M169" si="1211">DEC2HEX(CODE(M168),4)</f>
        <v>3D44</v>
      </c>
      <c r="N169" s="17" t="str">
        <f t="shared" ref="N169" si="1212">DEC2HEX(CODE(N168),4)</f>
        <v>3D45</v>
      </c>
      <c r="O169" s="17" t="str">
        <f t="shared" ref="O169" si="1213">DEC2HEX(CODE(O168),4)</f>
        <v>3D46</v>
      </c>
      <c r="P169" s="17" t="str">
        <f t="shared" ref="P169" si="1214">DEC2HEX(CODE(P168),4)</f>
        <v>3D47</v>
      </c>
      <c r="Q169" s="17" t="str">
        <f t="shared" ref="Q169" si="1215">DEC2HEX(CODE(Q168),4)</f>
        <v>3D48</v>
      </c>
      <c r="R169" s="17" t="str">
        <f t="shared" ref="R169" si="1216">DEC2HEX(CODE(R168),4)</f>
        <v>3D49</v>
      </c>
      <c r="S169" s="17" t="str">
        <f>DEC2HEX(CODE(S168),4)</f>
        <v>3D4A</v>
      </c>
    </row>
    <row r="170" spans="1:19" ht="29" x14ac:dyDescent="0.55000000000000004">
      <c r="B170" s="2" t="s">
        <v>92</v>
      </c>
      <c r="C170">
        <f>HEX2DEC(B170)</f>
        <v>15691</v>
      </c>
      <c r="D170" s="16" t="str">
        <f>CHAR($C170+D$1)</f>
        <v>祝</v>
      </c>
      <c r="E170" s="16" t="str">
        <f t="shared" ref="E170:S170" si="1217">CHAR($C170+E$1)</f>
        <v>縮</v>
      </c>
      <c r="F170" s="16" t="str">
        <f t="shared" si="1217"/>
        <v>粛</v>
      </c>
      <c r="G170" s="16" t="str">
        <f t="shared" si="1217"/>
        <v>塾</v>
      </c>
      <c r="H170" s="16" t="str">
        <f t="shared" si="1217"/>
        <v>熟</v>
      </c>
      <c r="I170" s="16" t="str">
        <f t="shared" si="1217"/>
        <v>出</v>
      </c>
      <c r="J170" s="16" t="str">
        <f t="shared" si="1217"/>
        <v>術</v>
      </c>
      <c r="K170" s="16" t="str">
        <f t="shared" si="1217"/>
        <v>述</v>
      </c>
      <c r="L170" s="16" t="str">
        <f t="shared" si="1217"/>
        <v>俊</v>
      </c>
      <c r="M170" s="16" t="str">
        <f t="shared" si="1217"/>
        <v>峻</v>
      </c>
      <c r="N170" s="16" t="str">
        <f t="shared" si="1217"/>
        <v>春</v>
      </c>
      <c r="O170" s="16" t="str">
        <f t="shared" si="1217"/>
        <v>瞬</v>
      </c>
      <c r="P170" s="16" t="str">
        <f t="shared" si="1217"/>
        <v>竣</v>
      </c>
      <c r="Q170" s="16" t="str">
        <f t="shared" si="1217"/>
        <v>舜</v>
      </c>
      <c r="R170" s="16" t="str">
        <f t="shared" si="1217"/>
        <v>駿</v>
      </c>
      <c r="S170" s="16" t="str">
        <f t="shared" si="1217"/>
        <v>准</v>
      </c>
    </row>
    <row r="171" spans="1:19" x14ac:dyDescent="0.55000000000000004">
      <c r="A171" s="7" t="str">
        <f>DEC2HEX(C171,5)</f>
        <v>11E00</v>
      </c>
      <c r="C171">
        <f>C169+32*16</f>
        <v>73216</v>
      </c>
      <c r="D171" s="20" t="str">
        <f t="shared" ref="D171" si="1218">DEC2HEX(CODE(D170),4)</f>
        <v>3D4B</v>
      </c>
      <c r="E171" s="20" t="str">
        <f t="shared" ref="E171" si="1219">DEC2HEX(CODE(E170),4)</f>
        <v>3D4C</v>
      </c>
      <c r="F171" s="20" t="str">
        <f t="shared" ref="F171" si="1220">DEC2HEX(CODE(F170),4)</f>
        <v>3D4D</v>
      </c>
      <c r="G171" s="20" t="str">
        <f t="shared" ref="G171" si="1221">DEC2HEX(CODE(G170),4)</f>
        <v>3D4E</v>
      </c>
      <c r="H171" s="20" t="str">
        <f t="shared" ref="H171" si="1222">DEC2HEX(CODE(H170),4)</f>
        <v>3D4F</v>
      </c>
      <c r="I171" s="20" t="str">
        <f t="shared" ref="I171" si="1223">DEC2HEX(CODE(I170),4)</f>
        <v>3D50</v>
      </c>
      <c r="J171" s="20" t="str">
        <f t="shared" ref="J171" si="1224">DEC2HEX(CODE(J170),4)</f>
        <v>3D51</v>
      </c>
      <c r="K171" s="20" t="str">
        <f t="shared" ref="K171" si="1225">DEC2HEX(CODE(K170),4)</f>
        <v>3D52</v>
      </c>
      <c r="L171" s="20" t="str">
        <f t="shared" ref="L171" si="1226">DEC2HEX(CODE(L170),4)</f>
        <v>3D53</v>
      </c>
      <c r="M171" s="20" t="str">
        <f t="shared" ref="M171" si="1227">DEC2HEX(CODE(M170),4)</f>
        <v>3D54</v>
      </c>
      <c r="N171" s="20" t="str">
        <f t="shared" ref="N171" si="1228">DEC2HEX(CODE(N170),4)</f>
        <v>3D55</v>
      </c>
      <c r="O171" s="20" t="str">
        <f t="shared" ref="O171" si="1229">DEC2HEX(CODE(O170),4)</f>
        <v>3D56</v>
      </c>
      <c r="P171" s="20" t="str">
        <f t="shared" ref="P171" si="1230">DEC2HEX(CODE(P170),4)</f>
        <v>3D57</v>
      </c>
      <c r="Q171" s="20" t="str">
        <f t="shared" ref="Q171" si="1231">DEC2HEX(CODE(Q170),4)</f>
        <v>3D58</v>
      </c>
      <c r="R171" s="20" t="str">
        <f t="shared" ref="R171" si="1232">DEC2HEX(CODE(R170),4)</f>
        <v>3D59</v>
      </c>
      <c r="S171" s="20" t="str">
        <f>DEC2HEX(CODE(S170),4)</f>
        <v>3D5A</v>
      </c>
    </row>
    <row r="172" spans="1:19" x14ac:dyDescent="0.55000000000000004">
      <c r="D172" s="5" t="str">
        <f>DEC2HEX(D$1*32,3)</f>
        <v>000</v>
      </c>
      <c r="E172" s="5" t="str">
        <f t="shared" ref="E172:S172" si="1233">DEC2HEX(E$1*32,3)</f>
        <v>020</v>
      </c>
      <c r="F172" s="5" t="str">
        <f t="shared" si="1233"/>
        <v>040</v>
      </c>
      <c r="G172" s="5" t="str">
        <f t="shared" si="1233"/>
        <v>060</v>
      </c>
      <c r="H172" s="5" t="str">
        <f t="shared" si="1233"/>
        <v>080</v>
      </c>
      <c r="I172" s="5" t="str">
        <f t="shared" si="1233"/>
        <v>0A0</v>
      </c>
      <c r="J172" s="5" t="str">
        <f t="shared" si="1233"/>
        <v>0C0</v>
      </c>
      <c r="K172" s="5" t="str">
        <f t="shared" si="1233"/>
        <v>0E0</v>
      </c>
      <c r="L172" s="5" t="str">
        <f t="shared" si="1233"/>
        <v>100</v>
      </c>
      <c r="M172" s="5" t="str">
        <f t="shared" si="1233"/>
        <v>120</v>
      </c>
      <c r="N172" s="5" t="str">
        <f t="shared" si="1233"/>
        <v>140</v>
      </c>
      <c r="O172" s="5" t="str">
        <f t="shared" si="1233"/>
        <v>160</v>
      </c>
      <c r="P172" s="5" t="str">
        <f t="shared" si="1233"/>
        <v>180</v>
      </c>
      <c r="Q172" s="5" t="str">
        <f t="shared" si="1233"/>
        <v>1A0</v>
      </c>
      <c r="R172" s="5" t="str">
        <f t="shared" si="1233"/>
        <v>1C0</v>
      </c>
      <c r="S172" s="5" t="str">
        <f t="shared" si="1233"/>
        <v>1E0</v>
      </c>
    </row>
    <row r="173" spans="1:19" ht="29" x14ac:dyDescent="0.55000000000000004">
      <c r="B173" s="2" t="s">
        <v>93</v>
      </c>
      <c r="C173">
        <f>HEX2DEC(B173)</f>
        <v>15707</v>
      </c>
      <c r="D173" s="16" t="str">
        <f t="shared" ref="D173:S173" si="1234">CHAR($C173+D$1)</f>
        <v>循</v>
      </c>
      <c r="E173" s="16" t="str">
        <f t="shared" si="1234"/>
        <v>旬</v>
      </c>
      <c r="F173" s="16" t="str">
        <f t="shared" si="1234"/>
        <v>楯</v>
      </c>
      <c r="G173" s="16" t="str">
        <f t="shared" si="1234"/>
        <v>殉</v>
      </c>
      <c r="H173" s="16" t="str">
        <f t="shared" si="1234"/>
        <v>淳</v>
      </c>
      <c r="I173" s="16" t="str">
        <f t="shared" si="1234"/>
        <v>準</v>
      </c>
      <c r="J173" s="16" t="str">
        <f t="shared" si="1234"/>
        <v>潤</v>
      </c>
      <c r="K173" s="16" t="str">
        <f t="shared" si="1234"/>
        <v>盾</v>
      </c>
      <c r="L173" s="16" t="str">
        <f t="shared" si="1234"/>
        <v>純</v>
      </c>
      <c r="M173" s="16" t="str">
        <f t="shared" si="1234"/>
        <v>巡</v>
      </c>
      <c r="N173" s="16" t="str">
        <f t="shared" si="1234"/>
        <v>遵</v>
      </c>
      <c r="O173" s="16" t="str">
        <f t="shared" si="1234"/>
        <v>醇</v>
      </c>
      <c r="P173" s="16" t="str">
        <f t="shared" si="1234"/>
        <v>順</v>
      </c>
      <c r="Q173" s="16" t="str">
        <f t="shared" si="1234"/>
        <v>処</v>
      </c>
      <c r="R173" s="16" t="str">
        <f t="shared" si="1234"/>
        <v>初</v>
      </c>
      <c r="S173" s="16" t="str">
        <f t="shared" si="1234"/>
        <v>所</v>
      </c>
    </row>
    <row r="174" spans="1:19" x14ac:dyDescent="0.55000000000000004">
      <c r="A174" s="7" t="str">
        <f>DEC2HEX(C174,5)</f>
        <v>12000</v>
      </c>
      <c r="C174">
        <f>C171+32*16</f>
        <v>73728</v>
      </c>
      <c r="D174" s="20" t="str">
        <f t="shared" ref="D174" si="1235">DEC2HEX(CODE(D173),4)</f>
        <v>3D5B</v>
      </c>
      <c r="E174" s="20" t="str">
        <f t="shared" ref="E174" si="1236">DEC2HEX(CODE(E173),4)</f>
        <v>3D5C</v>
      </c>
      <c r="F174" s="20" t="str">
        <f t="shared" ref="F174" si="1237">DEC2HEX(CODE(F173),4)</f>
        <v>3D5D</v>
      </c>
      <c r="G174" s="20" t="str">
        <f t="shared" ref="G174" si="1238">DEC2HEX(CODE(G173),4)</f>
        <v>3D5E</v>
      </c>
      <c r="H174" s="20" t="str">
        <f t="shared" ref="H174" si="1239">DEC2HEX(CODE(H173),4)</f>
        <v>3D5F</v>
      </c>
      <c r="I174" s="20" t="str">
        <f t="shared" ref="I174" si="1240">DEC2HEX(CODE(I173),4)</f>
        <v>3D60</v>
      </c>
      <c r="J174" s="20" t="str">
        <f t="shared" ref="J174" si="1241">DEC2HEX(CODE(J173),4)</f>
        <v>3D61</v>
      </c>
      <c r="K174" s="20" t="str">
        <f t="shared" ref="K174" si="1242">DEC2HEX(CODE(K173),4)</f>
        <v>3D62</v>
      </c>
      <c r="L174" s="20" t="str">
        <f t="shared" ref="L174" si="1243">DEC2HEX(CODE(L173),4)</f>
        <v>3D63</v>
      </c>
      <c r="M174" s="20" t="str">
        <f t="shared" ref="M174" si="1244">DEC2HEX(CODE(M173),4)</f>
        <v>3D64</v>
      </c>
      <c r="N174" s="20" t="str">
        <f t="shared" ref="N174" si="1245">DEC2HEX(CODE(N173),4)</f>
        <v>3D65</v>
      </c>
      <c r="O174" s="20" t="str">
        <f t="shared" ref="O174" si="1246">DEC2HEX(CODE(O173),4)</f>
        <v>3D66</v>
      </c>
      <c r="P174" s="20" t="str">
        <f t="shared" ref="P174" si="1247">DEC2HEX(CODE(P173),4)</f>
        <v>3D67</v>
      </c>
      <c r="Q174" s="20" t="str">
        <f t="shared" ref="Q174" si="1248">DEC2HEX(CODE(Q173),4)</f>
        <v>3D68</v>
      </c>
      <c r="R174" s="20" t="str">
        <f t="shared" ref="R174" si="1249">DEC2HEX(CODE(R173),4)</f>
        <v>3D69</v>
      </c>
      <c r="S174" s="20" t="str">
        <f>DEC2HEX(CODE(S173),4)</f>
        <v>3D6A</v>
      </c>
    </row>
    <row r="175" spans="1:19" ht="29" x14ac:dyDescent="0.55000000000000004">
      <c r="B175" s="2" t="s">
        <v>94</v>
      </c>
      <c r="C175">
        <f>HEX2DEC(B175)</f>
        <v>15723</v>
      </c>
      <c r="D175" s="16" t="str">
        <f>CHAR($C175+D$1)</f>
        <v>暑</v>
      </c>
      <c r="E175" s="16" t="str">
        <f t="shared" ref="E175:S175" si="1250">CHAR($C175+E$1)</f>
        <v>曙</v>
      </c>
      <c r="F175" s="16" t="str">
        <f t="shared" si="1250"/>
        <v>渚</v>
      </c>
      <c r="G175" s="16" t="str">
        <f t="shared" si="1250"/>
        <v>庶</v>
      </c>
      <c r="H175" s="16" t="str">
        <f t="shared" si="1250"/>
        <v>緒</v>
      </c>
      <c r="I175" s="16" t="str">
        <f t="shared" si="1250"/>
        <v>署</v>
      </c>
      <c r="J175" s="16" t="str">
        <f t="shared" si="1250"/>
        <v>書</v>
      </c>
      <c r="K175" s="16" t="str">
        <f t="shared" si="1250"/>
        <v>薯</v>
      </c>
      <c r="L175" s="16" t="str">
        <f t="shared" si="1250"/>
        <v>藷</v>
      </c>
      <c r="M175" s="16" t="str">
        <f t="shared" si="1250"/>
        <v>諸</v>
      </c>
      <c r="N175" s="16" t="str">
        <f t="shared" si="1250"/>
        <v>助</v>
      </c>
      <c r="O175" s="16" t="str">
        <f t="shared" si="1250"/>
        <v>叙</v>
      </c>
      <c r="P175" s="16" t="str">
        <f t="shared" si="1250"/>
        <v>女</v>
      </c>
      <c r="Q175" s="16" t="str">
        <f t="shared" si="1250"/>
        <v>序</v>
      </c>
      <c r="R175" s="16" t="str">
        <f t="shared" si="1250"/>
        <v>徐</v>
      </c>
      <c r="S175" s="16" t="str">
        <f t="shared" si="1250"/>
        <v>恕</v>
      </c>
    </row>
    <row r="176" spans="1:19" x14ac:dyDescent="0.55000000000000004">
      <c r="A176" s="7" t="str">
        <f>DEC2HEX(C176,5)</f>
        <v>12200</v>
      </c>
      <c r="C176">
        <f>C174+32*16</f>
        <v>74240</v>
      </c>
      <c r="D176" s="17" t="str">
        <f t="shared" ref="D176" si="1251">DEC2HEX(CODE(D175),4)</f>
        <v>3D6B</v>
      </c>
      <c r="E176" s="17" t="str">
        <f t="shared" ref="E176" si="1252">DEC2HEX(CODE(E175),4)</f>
        <v>3D6C</v>
      </c>
      <c r="F176" s="17" t="str">
        <f t="shared" ref="F176" si="1253">DEC2HEX(CODE(F175),4)</f>
        <v>3D6D</v>
      </c>
      <c r="G176" s="17" t="str">
        <f t="shared" ref="G176" si="1254">DEC2HEX(CODE(G175),4)</f>
        <v>3D6E</v>
      </c>
      <c r="H176" s="17" t="str">
        <f t="shared" ref="H176" si="1255">DEC2HEX(CODE(H175),4)</f>
        <v>3D6F</v>
      </c>
      <c r="I176" s="17" t="str">
        <f t="shared" ref="I176" si="1256">DEC2HEX(CODE(I175),4)</f>
        <v>3D70</v>
      </c>
      <c r="J176" s="17" t="str">
        <f t="shared" ref="J176" si="1257">DEC2HEX(CODE(J175),4)</f>
        <v>3D71</v>
      </c>
      <c r="K176" s="17" t="str">
        <f t="shared" ref="K176" si="1258">DEC2HEX(CODE(K175),4)</f>
        <v>3D72</v>
      </c>
      <c r="L176" s="17" t="str">
        <f t="shared" ref="L176" si="1259">DEC2HEX(CODE(L175),4)</f>
        <v>3D73</v>
      </c>
      <c r="M176" s="17" t="str">
        <f t="shared" ref="M176" si="1260">DEC2HEX(CODE(M175),4)</f>
        <v>3D74</v>
      </c>
      <c r="N176" s="17" t="str">
        <f t="shared" ref="N176" si="1261">DEC2HEX(CODE(N175),4)</f>
        <v>3D75</v>
      </c>
      <c r="O176" s="17" t="str">
        <f t="shared" ref="O176" si="1262">DEC2HEX(CODE(O175),4)</f>
        <v>3D76</v>
      </c>
      <c r="P176" s="17" t="str">
        <f t="shared" ref="P176" si="1263">DEC2HEX(CODE(P175),4)</f>
        <v>3D77</v>
      </c>
      <c r="Q176" s="17" t="str">
        <f t="shared" ref="Q176" si="1264">DEC2HEX(CODE(Q175),4)</f>
        <v>3D78</v>
      </c>
      <c r="R176" s="17" t="str">
        <f t="shared" ref="R176" si="1265">DEC2HEX(CODE(R175),4)</f>
        <v>3D79</v>
      </c>
      <c r="S176" s="17" t="str">
        <f>DEC2HEX(CODE(S175),4)</f>
        <v>3D7A</v>
      </c>
    </row>
    <row r="177" spans="1:19" ht="29" x14ac:dyDescent="0.55000000000000004">
      <c r="B177" s="2" t="s">
        <v>95</v>
      </c>
      <c r="C177">
        <f>HEX2DEC(B177)</f>
        <v>15739</v>
      </c>
      <c r="D177" s="16" t="str">
        <f>CHAR($C177+D$1)</f>
        <v>鋤</v>
      </c>
      <c r="E177" s="16" t="str">
        <f t="shared" ref="E177:S187" si="1266">CHAR($C177+E$1)</f>
        <v>除</v>
      </c>
      <c r="F177" s="16" t="str">
        <f t="shared" si="1266"/>
        <v>傷</v>
      </c>
      <c r="G177" s="16" t="str">
        <f t="shared" si="1266"/>
        <v>償</v>
      </c>
      <c r="H177" s="45" t="str">
        <f>CHAR(C179-12)</f>
        <v>勝</v>
      </c>
      <c r="I177" s="23" t="str">
        <f>CHAR(C179-11)</f>
        <v>匠</v>
      </c>
      <c r="J177" s="23" t="str">
        <f>CHAR(C179-10)</f>
        <v>升</v>
      </c>
      <c r="K177" s="23" t="str">
        <f>CHAR(C179-9)</f>
        <v>召</v>
      </c>
      <c r="L177" s="23" t="str">
        <f>CHAR(C179-8)</f>
        <v>哨</v>
      </c>
      <c r="M177" s="23" t="str">
        <f>CHAR(C179-7)</f>
        <v>商</v>
      </c>
      <c r="N177" s="23" t="str">
        <f>CHAR(C179-6)</f>
        <v>唱</v>
      </c>
      <c r="O177" s="23" t="str">
        <f>CHAR(C179-5)</f>
        <v>嘗</v>
      </c>
      <c r="P177" s="23" t="str">
        <f>CHAR(C179-4)</f>
        <v>奨</v>
      </c>
      <c r="Q177" s="23" t="str">
        <f>CHAR(C179-3)</f>
        <v>妾</v>
      </c>
      <c r="R177" s="23" t="str">
        <f>CHAR(C179-2)</f>
        <v>娼</v>
      </c>
      <c r="S177" s="23" t="str">
        <f>CHAR(C179-1)</f>
        <v>宵</v>
      </c>
    </row>
    <row r="178" spans="1:19" x14ac:dyDescent="0.55000000000000004">
      <c r="A178" s="7" t="str">
        <f>DEC2HEX(C178,5)</f>
        <v>12400</v>
      </c>
      <c r="C178">
        <f>C176+32*16</f>
        <v>74752</v>
      </c>
      <c r="D178" s="17" t="str">
        <f t="shared" ref="D178:R178" si="1267">DEC2HEX(CODE(D177),4)</f>
        <v>3D7B</v>
      </c>
      <c r="E178" s="17" t="str">
        <f t="shared" si="1267"/>
        <v>3D7C</v>
      </c>
      <c r="F178" s="17" t="str">
        <f t="shared" si="1267"/>
        <v>3D7D</v>
      </c>
      <c r="G178" s="17" t="str">
        <f t="shared" si="1267"/>
        <v>3D7E</v>
      </c>
      <c r="H178" s="49" t="str">
        <f t="shared" si="1267"/>
        <v>3E21</v>
      </c>
      <c r="I178" s="22" t="str">
        <f t="shared" si="1267"/>
        <v>3E22</v>
      </c>
      <c r="J178" s="22" t="str">
        <f t="shared" si="1267"/>
        <v>3E23</v>
      </c>
      <c r="K178" s="22" t="str">
        <f t="shared" si="1267"/>
        <v>3E24</v>
      </c>
      <c r="L178" s="22" t="str">
        <f t="shared" si="1267"/>
        <v>3E25</v>
      </c>
      <c r="M178" s="22" t="str">
        <f t="shared" si="1267"/>
        <v>3E26</v>
      </c>
      <c r="N178" s="22" t="str">
        <f t="shared" si="1267"/>
        <v>3E27</v>
      </c>
      <c r="O178" s="22" t="str">
        <f t="shared" si="1267"/>
        <v>3E28</v>
      </c>
      <c r="P178" s="22" t="str">
        <f t="shared" si="1267"/>
        <v>3E29</v>
      </c>
      <c r="Q178" s="22" t="str">
        <f t="shared" si="1267"/>
        <v>3E2A</v>
      </c>
      <c r="R178" s="22" t="str">
        <f t="shared" si="1267"/>
        <v>3E2B</v>
      </c>
      <c r="S178" s="22" t="str">
        <f>DEC2HEX(CODE(S177),4)</f>
        <v>3E2C</v>
      </c>
    </row>
    <row r="179" spans="1:19" ht="29" x14ac:dyDescent="0.55000000000000004">
      <c r="B179" s="2" t="s">
        <v>96</v>
      </c>
      <c r="C179">
        <f>HEX2DEC(B179)</f>
        <v>15917</v>
      </c>
      <c r="D179" s="16" t="str">
        <f>CHAR($C179+D$1)</f>
        <v>将</v>
      </c>
      <c r="E179" s="16" t="str">
        <f t="shared" si="1266"/>
        <v>小</v>
      </c>
      <c r="F179" s="16" t="str">
        <f t="shared" si="1266"/>
        <v>少</v>
      </c>
      <c r="G179" s="16" t="str">
        <f t="shared" si="1266"/>
        <v>尚</v>
      </c>
      <c r="H179" s="16" t="str">
        <f t="shared" si="1266"/>
        <v>庄</v>
      </c>
      <c r="I179" s="16" t="str">
        <f t="shared" si="1266"/>
        <v>床</v>
      </c>
      <c r="J179" s="16" t="str">
        <f t="shared" si="1266"/>
        <v>廠</v>
      </c>
      <c r="K179" s="16" t="str">
        <f t="shared" si="1266"/>
        <v>彰</v>
      </c>
      <c r="L179" s="16" t="str">
        <f t="shared" si="1266"/>
        <v>承</v>
      </c>
      <c r="M179" s="16" t="str">
        <f t="shared" si="1266"/>
        <v>抄</v>
      </c>
      <c r="N179" s="16" t="str">
        <f t="shared" si="1266"/>
        <v>招</v>
      </c>
      <c r="O179" s="16" t="str">
        <f t="shared" si="1266"/>
        <v>掌</v>
      </c>
      <c r="P179" s="16" t="str">
        <f t="shared" si="1266"/>
        <v>捷</v>
      </c>
      <c r="Q179" s="16" t="str">
        <f t="shared" si="1266"/>
        <v>昇</v>
      </c>
      <c r="R179" s="16" t="str">
        <f t="shared" si="1266"/>
        <v>昌</v>
      </c>
      <c r="S179" s="16" t="str">
        <f t="shared" si="1266"/>
        <v>昭</v>
      </c>
    </row>
    <row r="180" spans="1:19" x14ac:dyDescent="0.55000000000000004">
      <c r="A180" s="7" t="str">
        <f>DEC2HEX(C180,5)</f>
        <v>12600</v>
      </c>
      <c r="C180">
        <f>C178+32*16</f>
        <v>75264</v>
      </c>
      <c r="D180" s="17" t="str">
        <f t="shared" ref="D180" si="1268">DEC2HEX(CODE(D179),4)</f>
        <v>3E2D</v>
      </c>
      <c r="E180" s="17" t="str">
        <f t="shared" ref="E180" si="1269">DEC2HEX(CODE(E179),4)</f>
        <v>3E2E</v>
      </c>
      <c r="F180" s="17" t="str">
        <f t="shared" ref="F180" si="1270">DEC2HEX(CODE(F179),4)</f>
        <v>3E2F</v>
      </c>
      <c r="G180" s="17" t="str">
        <f t="shared" ref="G180" si="1271">DEC2HEX(CODE(G179),4)</f>
        <v>3E30</v>
      </c>
      <c r="H180" s="17" t="str">
        <f t="shared" ref="H180" si="1272">DEC2HEX(CODE(H179),4)</f>
        <v>3E31</v>
      </c>
      <c r="I180" s="17" t="str">
        <f t="shared" ref="I180" si="1273">DEC2HEX(CODE(I179),4)</f>
        <v>3E32</v>
      </c>
      <c r="J180" s="17" t="str">
        <f t="shared" ref="J180" si="1274">DEC2HEX(CODE(J179),4)</f>
        <v>3E33</v>
      </c>
      <c r="K180" s="17" t="str">
        <f t="shared" ref="K180" si="1275">DEC2HEX(CODE(K179),4)</f>
        <v>3E34</v>
      </c>
      <c r="L180" s="17" t="str">
        <f t="shared" ref="L180" si="1276">DEC2HEX(CODE(L179),4)</f>
        <v>3E35</v>
      </c>
      <c r="M180" s="17" t="str">
        <f t="shared" ref="M180" si="1277">DEC2HEX(CODE(M179),4)</f>
        <v>3E36</v>
      </c>
      <c r="N180" s="17" t="str">
        <f t="shared" ref="N180" si="1278">DEC2HEX(CODE(N179),4)</f>
        <v>3E37</v>
      </c>
      <c r="O180" s="17" t="str">
        <f t="shared" ref="O180" si="1279">DEC2HEX(CODE(O179),4)</f>
        <v>3E38</v>
      </c>
      <c r="P180" s="17" t="str">
        <f t="shared" ref="P180" si="1280">DEC2HEX(CODE(P179),4)</f>
        <v>3E39</v>
      </c>
      <c r="Q180" s="17" t="str">
        <f t="shared" ref="Q180" si="1281">DEC2HEX(CODE(Q179),4)</f>
        <v>3E3A</v>
      </c>
      <c r="R180" s="17" t="str">
        <f t="shared" ref="R180" si="1282">DEC2HEX(CODE(R179),4)</f>
        <v>3E3B</v>
      </c>
      <c r="S180" s="17" t="str">
        <f>DEC2HEX(CODE(S179),4)</f>
        <v>3E3C</v>
      </c>
    </row>
    <row r="181" spans="1:19" ht="29" x14ac:dyDescent="0.55000000000000004">
      <c r="B181" s="2" t="s">
        <v>97</v>
      </c>
      <c r="C181">
        <f>HEX2DEC(B181)</f>
        <v>15933</v>
      </c>
      <c r="D181" s="16" t="str">
        <f>CHAR($C181+D$1)</f>
        <v>晶</v>
      </c>
      <c r="E181" s="16" t="str">
        <f t="shared" si="1266"/>
        <v>松</v>
      </c>
      <c r="F181" s="16" t="str">
        <f t="shared" si="1266"/>
        <v>梢</v>
      </c>
      <c r="G181" s="16" t="str">
        <f t="shared" si="1266"/>
        <v>樟</v>
      </c>
      <c r="H181" s="16" t="str">
        <f t="shared" si="1266"/>
        <v>樵</v>
      </c>
      <c r="I181" s="16" t="str">
        <f t="shared" si="1266"/>
        <v>沼</v>
      </c>
      <c r="J181" s="16" t="str">
        <f t="shared" si="1266"/>
        <v>消</v>
      </c>
      <c r="K181" s="16" t="str">
        <f t="shared" si="1266"/>
        <v>渉</v>
      </c>
      <c r="L181" s="16" t="str">
        <f t="shared" si="1266"/>
        <v>湘</v>
      </c>
      <c r="M181" s="16" t="str">
        <f t="shared" si="1266"/>
        <v>焼</v>
      </c>
      <c r="N181" s="16" t="str">
        <f t="shared" si="1266"/>
        <v>焦</v>
      </c>
      <c r="O181" s="16" t="str">
        <f t="shared" si="1266"/>
        <v>照</v>
      </c>
      <c r="P181" s="16" t="str">
        <f t="shared" si="1266"/>
        <v>症</v>
      </c>
      <c r="Q181" s="16" t="str">
        <f t="shared" si="1266"/>
        <v>省</v>
      </c>
      <c r="R181" s="16" t="str">
        <f t="shared" si="1266"/>
        <v>硝</v>
      </c>
      <c r="S181" s="16" t="str">
        <f t="shared" si="1266"/>
        <v>礁</v>
      </c>
    </row>
    <row r="182" spans="1:19" x14ac:dyDescent="0.55000000000000004">
      <c r="A182" s="7" t="str">
        <f>DEC2HEX(C182,5)</f>
        <v>12800</v>
      </c>
      <c r="C182">
        <f>C180+32*16</f>
        <v>75776</v>
      </c>
      <c r="D182" s="17" t="str">
        <f t="shared" ref="D182:D184" si="1283">DEC2HEX(CODE(D181),4)</f>
        <v>3E3D</v>
      </c>
      <c r="E182" s="17" t="str">
        <f t="shared" ref="E182:E184" si="1284">DEC2HEX(CODE(E181),4)</f>
        <v>3E3E</v>
      </c>
      <c r="F182" s="17" t="str">
        <f t="shared" ref="F182:F184" si="1285">DEC2HEX(CODE(F181),4)</f>
        <v>3E3F</v>
      </c>
      <c r="G182" s="17" t="str">
        <f t="shared" ref="G182:G184" si="1286">DEC2HEX(CODE(G181),4)</f>
        <v>3E40</v>
      </c>
      <c r="H182" s="17" t="str">
        <f t="shared" ref="H182:H184" si="1287">DEC2HEX(CODE(H181),4)</f>
        <v>3E41</v>
      </c>
      <c r="I182" s="17" t="str">
        <f t="shared" ref="I182:I184" si="1288">DEC2HEX(CODE(I181),4)</f>
        <v>3E42</v>
      </c>
      <c r="J182" s="17" t="str">
        <f t="shared" ref="J182:J184" si="1289">DEC2HEX(CODE(J181),4)</f>
        <v>3E43</v>
      </c>
      <c r="K182" s="17" t="str">
        <f t="shared" ref="K182:K184" si="1290">DEC2HEX(CODE(K181),4)</f>
        <v>3E44</v>
      </c>
      <c r="L182" s="17" t="str">
        <f t="shared" ref="L182:L184" si="1291">DEC2HEX(CODE(L181),4)</f>
        <v>3E45</v>
      </c>
      <c r="M182" s="17" t="str">
        <f t="shared" ref="M182:M184" si="1292">DEC2HEX(CODE(M181),4)</f>
        <v>3E46</v>
      </c>
      <c r="N182" s="17" t="str">
        <f t="shared" ref="N182:N184" si="1293">DEC2HEX(CODE(N181),4)</f>
        <v>3E47</v>
      </c>
      <c r="O182" s="17" t="str">
        <f t="shared" ref="O182:O184" si="1294">DEC2HEX(CODE(O181),4)</f>
        <v>3E48</v>
      </c>
      <c r="P182" s="17" t="str">
        <f t="shared" ref="P182:P184" si="1295">DEC2HEX(CODE(P181),4)</f>
        <v>3E49</v>
      </c>
      <c r="Q182" s="17" t="str">
        <f t="shared" ref="Q182:Q184" si="1296">DEC2HEX(CODE(Q181),4)</f>
        <v>3E4A</v>
      </c>
      <c r="R182" s="17" t="str">
        <f t="shared" ref="R182:R184" si="1297">DEC2HEX(CODE(R181),4)</f>
        <v>3E4B</v>
      </c>
      <c r="S182" s="17" t="str">
        <f>DEC2HEX(CODE(S181),4)</f>
        <v>3E4C</v>
      </c>
    </row>
    <row r="183" spans="1:19" ht="29" x14ac:dyDescent="0.55000000000000004">
      <c r="B183" s="2" t="s">
        <v>205</v>
      </c>
      <c r="C183">
        <f>HEX2DEC(B183)</f>
        <v>15949</v>
      </c>
      <c r="D183" s="16" t="str">
        <f>CHAR($C183+D$1)</f>
        <v>祥</v>
      </c>
      <c r="E183" s="16" t="str">
        <f t="shared" si="1266"/>
        <v>称</v>
      </c>
      <c r="F183" s="16" t="str">
        <f t="shared" si="1266"/>
        <v>章</v>
      </c>
      <c r="G183" s="16" t="str">
        <f t="shared" si="1266"/>
        <v>笑</v>
      </c>
      <c r="H183" s="16" t="str">
        <f t="shared" si="1266"/>
        <v>粧</v>
      </c>
      <c r="I183" s="16" t="str">
        <f t="shared" si="1266"/>
        <v>紹</v>
      </c>
      <c r="J183" s="16" t="str">
        <f t="shared" si="1266"/>
        <v>肖</v>
      </c>
      <c r="K183" s="16" t="str">
        <f t="shared" si="1266"/>
        <v>菖</v>
      </c>
      <c r="L183" s="16" t="str">
        <f t="shared" si="1266"/>
        <v>蒋</v>
      </c>
      <c r="M183" s="16" t="str">
        <f t="shared" si="1266"/>
        <v>蕉</v>
      </c>
      <c r="N183" s="16" t="str">
        <f t="shared" si="1266"/>
        <v>衝</v>
      </c>
      <c r="O183" s="16" t="str">
        <f t="shared" si="1266"/>
        <v>裳</v>
      </c>
      <c r="P183" s="16" t="str">
        <f t="shared" si="1266"/>
        <v>訟</v>
      </c>
      <c r="Q183" s="16" t="str">
        <f t="shared" si="1266"/>
        <v>証</v>
      </c>
      <c r="R183" s="16" t="str">
        <f t="shared" si="1266"/>
        <v>詔</v>
      </c>
      <c r="S183" s="16" t="str">
        <f t="shared" si="1266"/>
        <v>詳</v>
      </c>
    </row>
    <row r="184" spans="1:19" x14ac:dyDescent="0.55000000000000004">
      <c r="A184" s="7" t="str">
        <f>DEC2HEX(C184,5)</f>
        <v>12A00</v>
      </c>
      <c r="C184">
        <f>C182+32*16</f>
        <v>76288</v>
      </c>
      <c r="D184" s="17" t="str">
        <f t="shared" si="1283"/>
        <v>3E4D</v>
      </c>
      <c r="E184" s="17" t="str">
        <f t="shared" si="1284"/>
        <v>3E4E</v>
      </c>
      <c r="F184" s="17" t="str">
        <f t="shared" si="1285"/>
        <v>3E4F</v>
      </c>
      <c r="G184" s="17" t="str">
        <f t="shared" si="1286"/>
        <v>3E50</v>
      </c>
      <c r="H184" s="17" t="str">
        <f t="shared" si="1287"/>
        <v>3E51</v>
      </c>
      <c r="I184" s="17" t="str">
        <f t="shared" si="1288"/>
        <v>3E52</v>
      </c>
      <c r="J184" s="17" t="str">
        <f t="shared" si="1289"/>
        <v>3E53</v>
      </c>
      <c r="K184" s="17" t="str">
        <f t="shared" si="1290"/>
        <v>3E54</v>
      </c>
      <c r="L184" s="17" t="str">
        <f t="shared" si="1291"/>
        <v>3E55</v>
      </c>
      <c r="M184" s="17" t="str">
        <f t="shared" si="1292"/>
        <v>3E56</v>
      </c>
      <c r="N184" s="17" t="str">
        <f t="shared" si="1293"/>
        <v>3E57</v>
      </c>
      <c r="O184" s="17" t="str">
        <f t="shared" si="1294"/>
        <v>3E58</v>
      </c>
      <c r="P184" s="17" t="str">
        <f t="shared" si="1295"/>
        <v>3E59</v>
      </c>
      <c r="Q184" s="17" t="str">
        <f t="shared" si="1296"/>
        <v>3E5A</v>
      </c>
      <c r="R184" s="17" t="str">
        <f t="shared" si="1297"/>
        <v>3E5B</v>
      </c>
      <c r="S184" s="17" t="str">
        <f>DEC2HEX(CODE(S183),4)</f>
        <v>3E5C</v>
      </c>
    </row>
    <row r="185" spans="1:19" ht="29" x14ac:dyDescent="0.55000000000000004">
      <c r="B185" s="2" t="s">
        <v>98</v>
      </c>
      <c r="C185">
        <f>HEX2DEC(B185)</f>
        <v>15965</v>
      </c>
      <c r="D185" s="16" t="str">
        <f>CHAR($C185+D$1)</f>
        <v>象</v>
      </c>
      <c r="E185" s="16" t="str">
        <f t="shared" ref="E185:S185" si="1298">CHAR($C185+E$1)</f>
        <v>賞</v>
      </c>
      <c r="F185" s="16" t="str">
        <f t="shared" si="1298"/>
        <v>醤</v>
      </c>
      <c r="G185" s="16" t="str">
        <f t="shared" si="1298"/>
        <v>鉦</v>
      </c>
      <c r="H185" s="16" t="str">
        <f t="shared" si="1298"/>
        <v>鍾</v>
      </c>
      <c r="I185" s="16" t="str">
        <f t="shared" si="1298"/>
        <v>鐘</v>
      </c>
      <c r="J185" s="16" t="str">
        <f t="shared" si="1298"/>
        <v>障</v>
      </c>
      <c r="K185" s="16" t="str">
        <f t="shared" si="1298"/>
        <v>鞘</v>
      </c>
      <c r="L185" s="16" t="str">
        <f t="shared" si="1298"/>
        <v>上</v>
      </c>
      <c r="M185" s="16" t="str">
        <f t="shared" si="1298"/>
        <v>丈</v>
      </c>
      <c r="N185" s="16" t="str">
        <f t="shared" si="1298"/>
        <v>丞</v>
      </c>
      <c r="O185" s="16" t="str">
        <f t="shared" si="1298"/>
        <v>乗</v>
      </c>
      <c r="P185" s="16" t="str">
        <f t="shared" si="1298"/>
        <v>冗</v>
      </c>
      <c r="Q185" s="16" t="str">
        <f t="shared" si="1298"/>
        <v>剰</v>
      </c>
      <c r="R185" s="16" t="str">
        <f t="shared" si="1298"/>
        <v>城</v>
      </c>
      <c r="S185" s="16" t="str">
        <f t="shared" si="1298"/>
        <v>場</v>
      </c>
    </row>
    <row r="186" spans="1:19" x14ac:dyDescent="0.55000000000000004">
      <c r="A186" s="7" t="str">
        <f>DEC2HEX(C186,5)</f>
        <v>12C00</v>
      </c>
      <c r="C186">
        <f>C184+32*16</f>
        <v>76800</v>
      </c>
      <c r="D186" s="17" t="str">
        <f t="shared" ref="D186" si="1299">DEC2HEX(CODE(D185),4)</f>
        <v>3E5D</v>
      </c>
      <c r="E186" s="17" t="str">
        <f t="shared" ref="E186" si="1300">DEC2HEX(CODE(E185),4)</f>
        <v>3E5E</v>
      </c>
      <c r="F186" s="17" t="str">
        <f t="shared" ref="F186" si="1301">DEC2HEX(CODE(F185),4)</f>
        <v>3E5F</v>
      </c>
      <c r="G186" s="17" t="str">
        <f t="shared" ref="G186" si="1302">DEC2HEX(CODE(G185),4)</f>
        <v>3E60</v>
      </c>
      <c r="H186" s="17" t="str">
        <f t="shared" ref="H186" si="1303">DEC2HEX(CODE(H185),4)</f>
        <v>3E61</v>
      </c>
      <c r="I186" s="17" t="str">
        <f t="shared" ref="I186" si="1304">DEC2HEX(CODE(I185),4)</f>
        <v>3E62</v>
      </c>
      <c r="J186" s="17" t="str">
        <f t="shared" ref="J186" si="1305">DEC2HEX(CODE(J185),4)</f>
        <v>3E63</v>
      </c>
      <c r="K186" s="17" t="str">
        <f t="shared" ref="K186" si="1306">DEC2HEX(CODE(K185),4)</f>
        <v>3E64</v>
      </c>
      <c r="L186" s="17" t="str">
        <f t="shared" ref="L186" si="1307">DEC2HEX(CODE(L185),4)</f>
        <v>3E65</v>
      </c>
      <c r="M186" s="17" t="str">
        <f t="shared" ref="M186" si="1308">DEC2HEX(CODE(M185),4)</f>
        <v>3E66</v>
      </c>
      <c r="N186" s="17" t="str">
        <f t="shared" ref="N186" si="1309">DEC2HEX(CODE(N185),4)</f>
        <v>3E67</v>
      </c>
      <c r="O186" s="17" t="str">
        <f t="shared" ref="O186" si="1310">DEC2HEX(CODE(O185),4)</f>
        <v>3E68</v>
      </c>
      <c r="P186" s="17" t="str">
        <f t="shared" ref="P186" si="1311">DEC2HEX(CODE(P185),4)</f>
        <v>3E69</v>
      </c>
      <c r="Q186" s="17" t="str">
        <f t="shared" ref="Q186" si="1312">DEC2HEX(CODE(Q185),4)</f>
        <v>3E6A</v>
      </c>
      <c r="R186" s="17" t="str">
        <f t="shared" ref="R186" si="1313">DEC2HEX(CODE(R185),4)</f>
        <v>3E6B</v>
      </c>
      <c r="S186" s="17" t="str">
        <f>DEC2HEX(CODE(S185),4)</f>
        <v>3E6C</v>
      </c>
    </row>
    <row r="187" spans="1:19" ht="29" x14ac:dyDescent="0.55000000000000004">
      <c r="B187" s="2" t="s">
        <v>99</v>
      </c>
      <c r="C187">
        <f>HEX2DEC(B187)</f>
        <v>15981</v>
      </c>
      <c r="D187" s="16" t="str">
        <f>CHAR($C187+D$1)</f>
        <v>壌</v>
      </c>
      <c r="E187" s="16" t="str">
        <f t="shared" si="1266"/>
        <v>嬢</v>
      </c>
      <c r="F187" s="16" t="str">
        <f t="shared" si="1266"/>
        <v>常</v>
      </c>
      <c r="G187" s="16" t="str">
        <f t="shared" si="1266"/>
        <v>情</v>
      </c>
      <c r="H187" s="16" t="str">
        <f t="shared" si="1266"/>
        <v>擾</v>
      </c>
      <c r="I187" s="16" t="str">
        <f t="shared" si="1266"/>
        <v>条</v>
      </c>
      <c r="J187" s="16" t="str">
        <f t="shared" si="1266"/>
        <v>杖</v>
      </c>
      <c r="K187" s="16" t="str">
        <f t="shared" si="1266"/>
        <v>浄</v>
      </c>
      <c r="L187" s="16" t="str">
        <f t="shared" si="1266"/>
        <v>状</v>
      </c>
      <c r="M187" s="16" t="str">
        <f t="shared" si="1266"/>
        <v>畳</v>
      </c>
      <c r="N187" s="16" t="str">
        <f t="shared" si="1266"/>
        <v>穣</v>
      </c>
      <c r="O187" s="16" t="str">
        <f t="shared" si="1266"/>
        <v>蒸</v>
      </c>
      <c r="P187" s="16" t="str">
        <f t="shared" si="1266"/>
        <v>譲</v>
      </c>
      <c r="Q187" s="16" t="str">
        <f t="shared" si="1266"/>
        <v>醸</v>
      </c>
      <c r="R187" s="16" t="str">
        <f t="shared" si="1266"/>
        <v>錠</v>
      </c>
      <c r="S187" s="16" t="str">
        <f t="shared" si="1266"/>
        <v>嘱</v>
      </c>
    </row>
    <row r="188" spans="1:19" x14ac:dyDescent="0.55000000000000004">
      <c r="A188" s="7" t="str">
        <f>DEC2HEX(C188,5)</f>
        <v>12E00</v>
      </c>
      <c r="C188">
        <f>C186+32*16</f>
        <v>77312</v>
      </c>
      <c r="D188" s="21" t="str">
        <f t="shared" ref="D188" si="1314">DEC2HEX(CODE(D187),4)</f>
        <v>3E6D</v>
      </c>
      <c r="E188" s="21" t="str">
        <f t="shared" ref="E188" si="1315">DEC2HEX(CODE(E187),4)</f>
        <v>3E6E</v>
      </c>
      <c r="F188" s="21" t="str">
        <f t="shared" ref="F188" si="1316">DEC2HEX(CODE(F187),4)</f>
        <v>3E6F</v>
      </c>
      <c r="G188" s="21" t="str">
        <f t="shared" ref="G188" si="1317">DEC2HEX(CODE(G187),4)</f>
        <v>3E70</v>
      </c>
      <c r="H188" s="21" t="str">
        <f t="shared" ref="H188" si="1318">DEC2HEX(CODE(H187),4)</f>
        <v>3E71</v>
      </c>
      <c r="I188" s="21" t="str">
        <f t="shared" ref="I188" si="1319">DEC2HEX(CODE(I187),4)</f>
        <v>3E72</v>
      </c>
      <c r="J188" s="21" t="str">
        <f t="shared" ref="J188" si="1320">DEC2HEX(CODE(J187),4)</f>
        <v>3E73</v>
      </c>
      <c r="K188" s="21" t="str">
        <f t="shared" ref="K188" si="1321">DEC2HEX(CODE(K187),4)</f>
        <v>3E74</v>
      </c>
      <c r="L188" s="21" t="str">
        <f t="shared" ref="L188" si="1322">DEC2HEX(CODE(L187),4)</f>
        <v>3E75</v>
      </c>
      <c r="M188" s="21" t="str">
        <f t="shared" ref="M188" si="1323">DEC2HEX(CODE(M187),4)</f>
        <v>3E76</v>
      </c>
      <c r="N188" s="21" t="str">
        <f t="shared" ref="N188" si="1324">DEC2HEX(CODE(N187),4)</f>
        <v>3E77</v>
      </c>
      <c r="O188" s="21" t="str">
        <f t="shared" ref="O188" si="1325">DEC2HEX(CODE(O187),4)</f>
        <v>3E78</v>
      </c>
      <c r="P188" s="21" t="str">
        <f t="shared" ref="P188" si="1326">DEC2HEX(CODE(P187),4)</f>
        <v>3E79</v>
      </c>
      <c r="Q188" s="21" t="str">
        <f t="shared" ref="Q188" si="1327">DEC2HEX(CODE(Q187),4)</f>
        <v>3E7A</v>
      </c>
      <c r="R188" s="21" t="str">
        <f t="shared" ref="R188" si="1328">DEC2HEX(CODE(R187),4)</f>
        <v>3E7B</v>
      </c>
      <c r="S188" s="21" t="str">
        <f>DEC2HEX(CODE(S187),4)</f>
        <v>3E7C</v>
      </c>
    </row>
    <row r="189" spans="1:19" x14ac:dyDescent="0.55000000000000004">
      <c r="D189" s="5" t="str">
        <f>DEC2HEX(D$1*32,3)</f>
        <v>000</v>
      </c>
      <c r="E189" s="5" t="str">
        <f t="shared" ref="E189:S189" si="1329">DEC2HEX(E$1*32,3)</f>
        <v>020</v>
      </c>
      <c r="F189" s="5" t="str">
        <f t="shared" si="1329"/>
        <v>040</v>
      </c>
      <c r="G189" s="5" t="str">
        <f t="shared" si="1329"/>
        <v>060</v>
      </c>
      <c r="H189" s="5" t="str">
        <f t="shared" si="1329"/>
        <v>080</v>
      </c>
      <c r="I189" s="5" t="str">
        <f t="shared" si="1329"/>
        <v>0A0</v>
      </c>
      <c r="J189" s="5" t="str">
        <f t="shared" si="1329"/>
        <v>0C0</v>
      </c>
      <c r="K189" s="5" t="str">
        <f t="shared" si="1329"/>
        <v>0E0</v>
      </c>
      <c r="L189" s="5" t="str">
        <f t="shared" si="1329"/>
        <v>100</v>
      </c>
      <c r="M189" s="5" t="str">
        <f t="shared" si="1329"/>
        <v>120</v>
      </c>
      <c r="N189" s="5" t="str">
        <f t="shared" si="1329"/>
        <v>140</v>
      </c>
      <c r="O189" s="5" t="str">
        <f t="shared" si="1329"/>
        <v>160</v>
      </c>
      <c r="P189" s="5" t="str">
        <f t="shared" si="1329"/>
        <v>180</v>
      </c>
      <c r="Q189" s="5" t="str">
        <f t="shared" si="1329"/>
        <v>1A0</v>
      </c>
      <c r="R189" s="5" t="str">
        <f t="shared" si="1329"/>
        <v>1C0</v>
      </c>
      <c r="S189" s="5" t="str">
        <f t="shared" si="1329"/>
        <v>1E0</v>
      </c>
    </row>
    <row r="190" spans="1:19" ht="29" x14ac:dyDescent="0.55000000000000004">
      <c r="B190" s="2" t="s">
        <v>100</v>
      </c>
      <c r="C190">
        <f>HEX2DEC(B190)</f>
        <v>15997</v>
      </c>
      <c r="D190" s="16" t="str">
        <f>CHAR($C190+D$1)</f>
        <v>埴</v>
      </c>
      <c r="E190" s="16" t="str">
        <f>CHAR($C190+E$1)</f>
        <v>飾</v>
      </c>
      <c r="F190" s="45" t="str">
        <f>CHAR(C192-14)</f>
        <v>拭</v>
      </c>
      <c r="G190" s="23" t="str">
        <f>CHAR(C192-13)</f>
        <v>植</v>
      </c>
      <c r="H190" s="23" t="str">
        <f>CHAR(C192-12)</f>
        <v>殖</v>
      </c>
      <c r="I190" s="23" t="str">
        <f>CHAR(C192-11)</f>
        <v>燭</v>
      </c>
      <c r="J190" s="23" t="str">
        <f>CHAR(C192-10)</f>
        <v>織</v>
      </c>
      <c r="K190" s="23" t="str">
        <f>CHAR(C192-9)</f>
        <v>職</v>
      </c>
      <c r="L190" s="23" t="str">
        <f>CHAR(C192-8)</f>
        <v>色</v>
      </c>
      <c r="M190" s="23" t="str">
        <f>CHAR(C192-7)</f>
        <v>触</v>
      </c>
      <c r="N190" s="23" t="str">
        <f>CHAR(C192-6)</f>
        <v>食</v>
      </c>
      <c r="O190" s="23" t="str">
        <f>CHAR(C192-5)</f>
        <v>蝕</v>
      </c>
      <c r="P190" s="23" t="str">
        <f>CHAR(C192-4)</f>
        <v>辱</v>
      </c>
      <c r="Q190" s="23" t="str">
        <f>CHAR(C192-3)</f>
        <v>尻</v>
      </c>
      <c r="R190" s="23" t="str">
        <f>CHAR(C192-2)</f>
        <v>伸</v>
      </c>
      <c r="S190" s="23" t="str">
        <f>CHAR(C192-1)</f>
        <v>信</v>
      </c>
    </row>
    <row r="191" spans="1:19" x14ac:dyDescent="0.55000000000000004">
      <c r="A191" s="7" t="str">
        <f>DEC2HEX(C191,5)</f>
        <v>13000</v>
      </c>
      <c r="C191">
        <f>C188+32*16</f>
        <v>77824</v>
      </c>
      <c r="D191" s="17" t="str">
        <f t="shared" ref="D191" si="1330">DEC2HEX(CODE(D190),4)</f>
        <v>3E7D</v>
      </c>
      <c r="E191" s="17" t="str">
        <f t="shared" ref="E191" si="1331">DEC2HEX(CODE(E190),4)</f>
        <v>3E7E</v>
      </c>
      <c r="F191" s="49" t="str">
        <f t="shared" ref="F191" si="1332">DEC2HEX(CODE(F190),4)</f>
        <v>3F21</v>
      </c>
      <c r="G191" s="17" t="str">
        <f t="shared" ref="G191" si="1333">DEC2HEX(CODE(G190),4)</f>
        <v>3F22</v>
      </c>
      <c r="H191" s="17" t="str">
        <f t="shared" ref="H191" si="1334">DEC2HEX(CODE(H190),4)</f>
        <v>3F23</v>
      </c>
      <c r="I191" s="17" t="str">
        <f t="shared" ref="I191" si="1335">DEC2HEX(CODE(I190),4)</f>
        <v>3F24</v>
      </c>
      <c r="J191" s="17" t="str">
        <f t="shared" ref="J191" si="1336">DEC2HEX(CODE(J190),4)</f>
        <v>3F25</v>
      </c>
      <c r="K191" s="17" t="str">
        <f t="shared" ref="K191" si="1337">DEC2HEX(CODE(K190),4)</f>
        <v>3F26</v>
      </c>
      <c r="L191" s="17" t="str">
        <f t="shared" ref="L191" si="1338">DEC2HEX(CODE(L190),4)</f>
        <v>3F27</v>
      </c>
      <c r="M191" s="17" t="str">
        <f t="shared" ref="M191" si="1339">DEC2HEX(CODE(M190),4)</f>
        <v>3F28</v>
      </c>
      <c r="N191" s="17" t="str">
        <f t="shared" ref="N191" si="1340">DEC2HEX(CODE(N190),4)</f>
        <v>3F29</v>
      </c>
      <c r="O191" s="17" t="str">
        <f t="shared" ref="O191" si="1341">DEC2HEX(CODE(O190),4)</f>
        <v>3F2A</v>
      </c>
      <c r="P191" s="17" t="str">
        <f t="shared" ref="P191" si="1342">DEC2HEX(CODE(P190),4)</f>
        <v>3F2B</v>
      </c>
      <c r="Q191" s="17" t="str">
        <f t="shared" ref="Q191" si="1343">DEC2HEX(CODE(Q190),4)</f>
        <v>3F2C</v>
      </c>
      <c r="R191" s="17" t="str">
        <f t="shared" ref="R191" si="1344">DEC2HEX(CODE(R190),4)</f>
        <v>3F2D</v>
      </c>
      <c r="S191" s="17" t="str">
        <f>DEC2HEX(CODE(S190),4)</f>
        <v>3F2E</v>
      </c>
    </row>
    <row r="192" spans="1:19" ht="29" x14ac:dyDescent="0.55000000000000004">
      <c r="B192" s="2" t="s">
        <v>101</v>
      </c>
      <c r="C192">
        <f>HEX2DEC(B192)</f>
        <v>16175</v>
      </c>
      <c r="D192" s="16" t="str">
        <f t="shared" ref="D192:S192" si="1345">CHAR($C192+D$1)</f>
        <v>侵</v>
      </c>
      <c r="E192" s="16" t="str">
        <f t="shared" si="1345"/>
        <v>唇</v>
      </c>
      <c r="F192" s="16" t="str">
        <f t="shared" si="1345"/>
        <v>娠</v>
      </c>
      <c r="G192" s="16" t="str">
        <f t="shared" si="1345"/>
        <v>寝</v>
      </c>
      <c r="H192" s="16" t="str">
        <f t="shared" si="1345"/>
        <v>審</v>
      </c>
      <c r="I192" s="16" t="str">
        <f t="shared" si="1345"/>
        <v>心</v>
      </c>
      <c r="J192" s="16" t="str">
        <f t="shared" si="1345"/>
        <v>慎</v>
      </c>
      <c r="K192" s="16" t="str">
        <f t="shared" si="1345"/>
        <v>振</v>
      </c>
      <c r="L192" s="16" t="str">
        <f t="shared" si="1345"/>
        <v>新</v>
      </c>
      <c r="M192" s="16" t="str">
        <f t="shared" si="1345"/>
        <v>晋</v>
      </c>
      <c r="N192" s="16" t="str">
        <f t="shared" si="1345"/>
        <v>森</v>
      </c>
      <c r="O192" s="16" t="str">
        <f t="shared" si="1345"/>
        <v>榛</v>
      </c>
      <c r="P192" s="16" t="str">
        <f t="shared" si="1345"/>
        <v>浸</v>
      </c>
      <c r="Q192" s="16" t="str">
        <f t="shared" si="1345"/>
        <v>深</v>
      </c>
      <c r="R192" s="16" t="str">
        <f t="shared" si="1345"/>
        <v>申</v>
      </c>
      <c r="S192" s="16" t="str">
        <f t="shared" si="1345"/>
        <v>疹</v>
      </c>
    </row>
    <row r="193" spans="1:19" x14ac:dyDescent="0.55000000000000004">
      <c r="A193" s="7" t="str">
        <f>DEC2HEX(C193,5)</f>
        <v>13200</v>
      </c>
      <c r="C193">
        <f>C191+32*16</f>
        <v>78336</v>
      </c>
      <c r="D193" s="20" t="str">
        <f t="shared" ref="D193" si="1346">DEC2HEX(CODE(D192),4)</f>
        <v>3F2F</v>
      </c>
      <c r="E193" s="20" t="str">
        <f t="shared" ref="E193" si="1347">DEC2HEX(CODE(E192),4)</f>
        <v>3F30</v>
      </c>
      <c r="F193" s="20" t="str">
        <f t="shared" ref="F193" si="1348">DEC2HEX(CODE(F192),4)</f>
        <v>3F31</v>
      </c>
      <c r="G193" s="20" t="str">
        <f t="shared" ref="G193" si="1349">DEC2HEX(CODE(G192),4)</f>
        <v>3F32</v>
      </c>
      <c r="H193" s="20" t="str">
        <f t="shared" ref="H193" si="1350">DEC2HEX(CODE(H192),4)</f>
        <v>3F33</v>
      </c>
      <c r="I193" s="20" t="str">
        <f t="shared" ref="I193" si="1351">DEC2HEX(CODE(I192),4)</f>
        <v>3F34</v>
      </c>
      <c r="J193" s="20" t="str">
        <f t="shared" ref="J193" si="1352">DEC2HEX(CODE(J192),4)</f>
        <v>3F35</v>
      </c>
      <c r="K193" s="20" t="str">
        <f t="shared" ref="K193" si="1353">DEC2HEX(CODE(K192),4)</f>
        <v>3F36</v>
      </c>
      <c r="L193" s="20" t="str">
        <f t="shared" ref="L193" si="1354">DEC2HEX(CODE(L192),4)</f>
        <v>3F37</v>
      </c>
      <c r="M193" s="20" t="str">
        <f t="shared" ref="M193" si="1355">DEC2HEX(CODE(M192),4)</f>
        <v>3F38</v>
      </c>
      <c r="N193" s="20" t="str">
        <f t="shared" ref="N193" si="1356">DEC2HEX(CODE(N192),4)</f>
        <v>3F39</v>
      </c>
      <c r="O193" s="20" t="str">
        <f t="shared" ref="O193" si="1357">DEC2HEX(CODE(O192),4)</f>
        <v>3F3A</v>
      </c>
      <c r="P193" s="20" t="str">
        <f t="shared" ref="P193" si="1358">DEC2HEX(CODE(P192),4)</f>
        <v>3F3B</v>
      </c>
      <c r="Q193" s="20" t="str">
        <f t="shared" ref="Q193" si="1359">DEC2HEX(CODE(Q192),4)</f>
        <v>3F3C</v>
      </c>
      <c r="R193" s="20" t="str">
        <f t="shared" ref="R193" si="1360">DEC2HEX(CODE(R192),4)</f>
        <v>3F3D</v>
      </c>
      <c r="S193" s="20" t="str">
        <f>DEC2HEX(CODE(S192),4)</f>
        <v>3F3E</v>
      </c>
    </row>
    <row r="194" spans="1:19" ht="29" x14ac:dyDescent="0.55000000000000004">
      <c r="B194" s="2" t="s">
        <v>102</v>
      </c>
      <c r="C194">
        <f>HEX2DEC(B194)</f>
        <v>16191</v>
      </c>
      <c r="D194" s="16" t="str">
        <f>CHAR($C194+D$1)</f>
        <v>真</v>
      </c>
      <c r="E194" s="16" t="str">
        <f t="shared" ref="E194:S194" si="1361">CHAR($C194+E$1)</f>
        <v>神</v>
      </c>
      <c r="F194" s="16" t="str">
        <f t="shared" si="1361"/>
        <v>秦</v>
      </c>
      <c r="G194" s="16" t="str">
        <f t="shared" si="1361"/>
        <v>紳</v>
      </c>
      <c r="H194" s="16" t="str">
        <f t="shared" si="1361"/>
        <v>臣</v>
      </c>
      <c r="I194" s="16" t="str">
        <f t="shared" si="1361"/>
        <v>芯</v>
      </c>
      <c r="J194" s="16" t="str">
        <f t="shared" si="1361"/>
        <v>薪</v>
      </c>
      <c r="K194" s="16" t="str">
        <f t="shared" si="1361"/>
        <v>親</v>
      </c>
      <c r="L194" s="16" t="str">
        <f t="shared" si="1361"/>
        <v>診</v>
      </c>
      <c r="M194" s="16" t="str">
        <f t="shared" si="1361"/>
        <v>身</v>
      </c>
      <c r="N194" s="16" t="str">
        <f t="shared" si="1361"/>
        <v>辛</v>
      </c>
      <c r="O194" s="16" t="str">
        <f t="shared" si="1361"/>
        <v>進</v>
      </c>
      <c r="P194" s="16" t="str">
        <f t="shared" si="1361"/>
        <v>針</v>
      </c>
      <c r="Q194" s="16" t="str">
        <f t="shared" si="1361"/>
        <v>震</v>
      </c>
      <c r="R194" s="16" t="str">
        <f t="shared" si="1361"/>
        <v>人</v>
      </c>
      <c r="S194" s="16" t="str">
        <f t="shared" si="1361"/>
        <v>仁</v>
      </c>
    </row>
    <row r="195" spans="1:19" x14ac:dyDescent="0.55000000000000004">
      <c r="A195" s="7" t="str">
        <f>DEC2HEX(C195,5)</f>
        <v>13400</v>
      </c>
      <c r="C195">
        <f>C193+32*16</f>
        <v>78848</v>
      </c>
      <c r="D195" s="17" t="str">
        <f t="shared" ref="D195" si="1362">DEC2HEX(CODE(D194),4)</f>
        <v>3F3F</v>
      </c>
      <c r="E195" s="17" t="str">
        <f t="shared" ref="E195" si="1363">DEC2HEX(CODE(E194),4)</f>
        <v>3F40</v>
      </c>
      <c r="F195" s="17" t="str">
        <f t="shared" ref="F195" si="1364">DEC2HEX(CODE(F194),4)</f>
        <v>3F41</v>
      </c>
      <c r="G195" s="17" t="str">
        <f t="shared" ref="G195" si="1365">DEC2HEX(CODE(G194),4)</f>
        <v>3F42</v>
      </c>
      <c r="H195" s="17" t="str">
        <f t="shared" ref="H195" si="1366">DEC2HEX(CODE(H194),4)</f>
        <v>3F43</v>
      </c>
      <c r="I195" s="17" t="str">
        <f t="shared" ref="I195" si="1367">DEC2HEX(CODE(I194),4)</f>
        <v>3F44</v>
      </c>
      <c r="J195" s="17" t="str">
        <f t="shared" ref="J195" si="1368">DEC2HEX(CODE(J194),4)</f>
        <v>3F45</v>
      </c>
      <c r="K195" s="17" t="str">
        <f t="shared" ref="K195" si="1369">DEC2HEX(CODE(K194),4)</f>
        <v>3F46</v>
      </c>
      <c r="L195" s="17" t="str">
        <f t="shared" ref="L195" si="1370">DEC2HEX(CODE(L194),4)</f>
        <v>3F47</v>
      </c>
      <c r="M195" s="17" t="str">
        <f t="shared" ref="M195" si="1371">DEC2HEX(CODE(M194),4)</f>
        <v>3F48</v>
      </c>
      <c r="N195" s="17" t="str">
        <f t="shared" ref="N195" si="1372">DEC2HEX(CODE(N194),4)</f>
        <v>3F49</v>
      </c>
      <c r="O195" s="17" t="str">
        <f t="shared" ref="O195" si="1373">DEC2HEX(CODE(O194),4)</f>
        <v>3F4A</v>
      </c>
      <c r="P195" s="17" t="str">
        <f t="shared" ref="P195" si="1374">DEC2HEX(CODE(P194),4)</f>
        <v>3F4B</v>
      </c>
      <c r="Q195" s="17" t="str">
        <f t="shared" ref="Q195" si="1375">DEC2HEX(CODE(Q194),4)</f>
        <v>3F4C</v>
      </c>
      <c r="R195" s="17" t="str">
        <f t="shared" ref="R195" si="1376">DEC2HEX(CODE(R194),4)</f>
        <v>3F4D</v>
      </c>
      <c r="S195" s="17" t="str">
        <f>DEC2HEX(CODE(S194),4)</f>
        <v>3F4E</v>
      </c>
    </row>
    <row r="196" spans="1:19" ht="29" x14ac:dyDescent="0.55000000000000004">
      <c r="B196" s="2" t="s">
        <v>103</v>
      </c>
      <c r="C196">
        <f>HEX2DEC(B196)</f>
        <v>16207</v>
      </c>
      <c r="D196" s="16" t="str">
        <f>CHAR($C196+D$1)</f>
        <v>刃</v>
      </c>
      <c r="E196" s="16" t="str">
        <f t="shared" ref="E196:S204" si="1377">CHAR($C196+E$1)</f>
        <v>塵</v>
      </c>
      <c r="F196" s="16" t="str">
        <f t="shared" si="1377"/>
        <v>壬</v>
      </c>
      <c r="G196" s="16" t="str">
        <f t="shared" si="1377"/>
        <v>尋</v>
      </c>
      <c r="H196" s="16" t="str">
        <f t="shared" si="1377"/>
        <v>甚</v>
      </c>
      <c r="I196" s="16" t="str">
        <f t="shared" si="1377"/>
        <v>尽</v>
      </c>
      <c r="J196" s="16" t="str">
        <f t="shared" si="1377"/>
        <v>腎</v>
      </c>
      <c r="K196" s="16" t="str">
        <f t="shared" si="1377"/>
        <v>訊</v>
      </c>
      <c r="L196" s="16" t="str">
        <f t="shared" si="1377"/>
        <v>迅</v>
      </c>
      <c r="M196" s="16" t="str">
        <f t="shared" si="1377"/>
        <v>陣</v>
      </c>
      <c r="N196" s="16" t="str">
        <f t="shared" si="1377"/>
        <v>靭</v>
      </c>
      <c r="O196" s="16" t="str">
        <f t="shared" si="1377"/>
        <v>笥</v>
      </c>
      <c r="P196" s="16" t="str">
        <f t="shared" si="1377"/>
        <v>諏</v>
      </c>
      <c r="Q196" s="16" t="str">
        <f t="shared" si="1377"/>
        <v>須</v>
      </c>
      <c r="R196" s="16" t="str">
        <f t="shared" si="1377"/>
        <v>酢</v>
      </c>
      <c r="S196" s="16" t="str">
        <f t="shared" si="1377"/>
        <v>図</v>
      </c>
    </row>
    <row r="197" spans="1:19" x14ac:dyDescent="0.55000000000000004">
      <c r="A197" s="7" t="str">
        <f>DEC2HEX(C197,5)</f>
        <v>13600</v>
      </c>
      <c r="C197">
        <f>C195+32*16</f>
        <v>79360</v>
      </c>
      <c r="D197" s="17" t="str">
        <f t="shared" ref="D197" si="1378">DEC2HEX(CODE(D196),4)</f>
        <v>3F4F</v>
      </c>
      <c r="E197" s="17" t="str">
        <f t="shared" ref="E197" si="1379">DEC2HEX(CODE(E196),4)</f>
        <v>3F50</v>
      </c>
      <c r="F197" s="17" t="str">
        <f t="shared" ref="F197" si="1380">DEC2HEX(CODE(F196),4)</f>
        <v>3F51</v>
      </c>
      <c r="G197" s="17" t="str">
        <f t="shared" ref="G197" si="1381">DEC2HEX(CODE(G196),4)</f>
        <v>3F52</v>
      </c>
      <c r="H197" s="17" t="str">
        <f t="shared" ref="H197" si="1382">DEC2HEX(CODE(H196),4)</f>
        <v>3F53</v>
      </c>
      <c r="I197" s="17" t="str">
        <f t="shared" ref="I197" si="1383">DEC2HEX(CODE(I196),4)</f>
        <v>3F54</v>
      </c>
      <c r="J197" s="17" t="str">
        <f t="shared" ref="J197" si="1384">DEC2HEX(CODE(J196),4)</f>
        <v>3F55</v>
      </c>
      <c r="K197" s="17" t="str">
        <f t="shared" ref="K197" si="1385">DEC2HEX(CODE(K196),4)</f>
        <v>3F56</v>
      </c>
      <c r="L197" s="17" t="str">
        <f t="shared" ref="L197" si="1386">DEC2HEX(CODE(L196),4)</f>
        <v>3F57</v>
      </c>
      <c r="M197" s="17" t="str">
        <f t="shared" ref="M197" si="1387">DEC2HEX(CODE(M196),4)</f>
        <v>3F58</v>
      </c>
      <c r="N197" s="17" t="str">
        <f t="shared" ref="N197" si="1388">DEC2HEX(CODE(N196),4)</f>
        <v>3F59</v>
      </c>
      <c r="O197" s="17" t="str">
        <f t="shared" ref="O197" si="1389">DEC2HEX(CODE(O196),4)</f>
        <v>3F5A</v>
      </c>
      <c r="P197" s="17" t="str">
        <f t="shared" ref="P197" si="1390">DEC2HEX(CODE(P196),4)</f>
        <v>3F5B</v>
      </c>
      <c r="Q197" s="17" t="str">
        <f t="shared" ref="Q197" si="1391">DEC2HEX(CODE(Q196),4)</f>
        <v>3F5C</v>
      </c>
      <c r="R197" s="17" t="str">
        <f t="shared" ref="R197" si="1392">DEC2HEX(CODE(R196),4)</f>
        <v>3F5D</v>
      </c>
      <c r="S197" s="17" t="str">
        <f>DEC2HEX(CODE(S196),4)</f>
        <v>3F5E</v>
      </c>
    </row>
    <row r="198" spans="1:19" ht="29" x14ac:dyDescent="0.55000000000000004">
      <c r="B198" s="2" t="s">
        <v>104</v>
      </c>
      <c r="C198">
        <f>HEX2DEC(B198)</f>
        <v>16223</v>
      </c>
      <c r="D198" s="16" t="str">
        <f>CHAR($C198+D$1)</f>
        <v>厨</v>
      </c>
      <c r="E198" s="16" t="str">
        <f t="shared" si="1377"/>
        <v>逗</v>
      </c>
      <c r="F198" s="16" t="str">
        <f t="shared" si="1377"/>
        <v>吹</v>
      </c>
      <c r="G198" s="16" t="str">
        <f t="shared" si="1377"/>
        <v>垂</v>
      </c>
      <c r="H198" s="16" t="str">
        <f t="shared" si="1377"/>
        <v>帥</v>
      </c>
      <c r="I198" s="16" t="str">
        <f t="shared" si="1377"/>
        <v>推</v>
      </c>
      <c r="J198" s="16" t="str">
        <f t="shared" si="1377"/>
        <v>水</v>
      </c>
      <c r="K198" s="16" t="str">
        <f t="shared" si="1377"/>
        <v>炊</v>
      </c>
      <c r="L198" s="16" t="str">
        <f t="shared" si="1377"/>
        <v>睡</v>
      </c>
      <c r="M198" s="16" t="str">
        <f t="shared" si="1377"/>
        <v>粋</v>
      </c>
      <c r="N198" s="16" t="str">
        <f t="shared" si="1377"/>
        <v>翠</v>
      </c>
      <c r="O198" s="16" t="str">
        <f t="shared" si="1377"/>
        <v>衰</v>
      </c>
      <c r="P198" s="16" t="str">
        <f t="shared" si="1377"/>
        <v>遂</v>
      </c>
      <c r="Q198" s="16" t="str">
        <f t="shared" si="1377"/>
        <v>酔</v>
      </c>
      <c r="R198" s="16" t="str">
        <f t="shared" si="1377"/>
        <v>錐</v>
      </c>
      <c r="S198" s="16" t="str">
        <f t="shared" si="1377"/>
        <v>錘</v>
      </c>
    </row>
    <row r="199" spans="1:19" x14ac:dyDescent="0.55000000000000004">
      <c r="A199" s="7" t="str">
        <f>DEC2HEX(C199,5)</f>
        <v>13800</v>
      </c>
      <c r="C199">
        <f>C197+32*16</f>
        <v>79872</v>
      </c>
      <c r="D199" s="17" t="str">
        <f t="shared" ref="D199" si="1393">DEC2HEX(CODE(D198),4)</f>
        <v>3F5F</v>
      </c>
      <c r="E199" s="17" t="str">
        <f t="shared" ref="E199" si="1394">DEC2HEX(CODE(E198),4)</f>
        <v>3F60</v>
      </c>
      <c r="F199" s="17" t="str">
        <f t="shared" ref="F199" si="1395">DEC2HEX(CODE(F198),4)</f>
        <v>3F61</v>
      </c>
      <c r="G199" s="17" t="str">
        <f t="shared" ref="G199" si="1396">DEC2HEX(CODE(G198),4)</f>
        <v>3F62</v>
      </c>
      <c r="H199" s="17" t="str">
        <f t="shared" ref="H199" si="1397">DEC2HEX(CODE(H198),4)</f>
        <v>3F63</v>
      </c>
      <c r="I199" s="17" t="str">
        <f t="shared" ref="I199" si="1398">DEC2HEX(CODE(I198),4)</f>
        <v>3F64</v>
      </c>
      <c r="J199" s="17" t="str">
        <f t="shared" ref="J199" si="1399">DEC2HEX(CODE(J198),4)</f>
        <v>3F65</v>
      </c>
      <c r="K199" s="17" t="str">
        <f t="shared" ref="K199" si="1400">DEC2HEX(CODE(K198),4)</f>
        <v>3F66</v>
      </c>
      <c r="L199" s="17" t="str">
        <f t="shared" ref="L199" si="1401">DEC2HEX(CODE(L198),4)</f>
        <v>3F67</v>
      </c>
      <c r="M199" s="17" t="str">
        <f t="shared" ref="M199" si="1402">DEC2HEX(CODE(M198),4)</f>
        <v>3F68</v>
      </c>
      <c r="N199" s="17" t="str">
        <f t="shared" ref="N199" si="1403">DEC2HEX(CODE(N198),4)</f>
        <v>3F69</v>
      </c>
      <c r="O199" s="17" t="str">
        <f t="shared" ref="O199" si="1404">DEC2HEX(CODE(O198),4)</f>
        <v>3F6A</v>
      </c>
      <c r="P199" s="17" t="str">
        <f t="shared" ref="P199" si="1405">DEC2HEX(CODE(P198),4)</f>
        <v>3F6B</v>
      </c>
      <c r="Q199" s="17" t="str">
        <f t="shared" ref="Q199" si="1406">DEC2HEX(CODE(Q198),4)</f>
        <v>3F6C</v>
      </c>
      <c r="R199" s="17" t="str">
        <f t="shared" ref="R199" si="1407">DEC2HEX(CODE(R198),4)</f>
        <v>3F6D</v>
      </c>
      <c r="S199" s="17" t="str">
        <f>DEC2HEX(CODE(S198),4)</f>
        <v>3F6E</v>
      </c>
    </row>
    <row r="200" spans="1:19" ht="29" x14ac:dyDescent="0.55000000000000004">
      <c r="B200" s="2" t="s">
        <v>105</v>
      </c>
      <c r="C200">
        <f>HEX2DEC(B200)</f>
        <v>16239</v>
      </c>
      <c r="D200" s="16" t="str">
        <f>CHAR($C200+D$1)</f>
        <v>随</v>
      </c>
      <c r="E200" s="16" t="str">
        <f t="shared" si="1377"/>
        <v>瑞</v>
      </c>
      <c r="F200" s="16" t="str">
        <f t="shared" si="1377"/>
        <v>髄</v>
      </c>
      <c r="G200" s="16" t="str">
        <f t="shared" si="1377"/>
        <v>崇</v>
      </c>
      <c r="H200" s="16" t="str">
        <f t="shared" si="1377"/>
        <v>嵩</v>
      </c>
      <c r="I200" s="16" t="str">
        <f t="shared" si="1377"/>
        <v>数</v>
      </c>
      <c r="J200" s="16" t="str">
        <f t="shared" si="1377"/>
        <v>枢</v>
      </c>
      <c r="K200" s="16" t="str">
        <f t="shared" si="1377"/>
        <v>趨</v>
      </c>
      <c r="L200" s="16" t="str">
        <f t="shared" si="1377"/>
        <v>雛</v>
      </c>
      <c r="M200" s="16" t="str">
        <f t="shared" si="1377"/>
        <v>据</v>
      </c>
      <c r="N200" s="16" t="str">
        <f t="shared" si="1377"/>
        <v>杉</v>
      </c>
      <c r="O200" s="16" t="str">
        <f t="shared" si="1377"/>
        <v>椙</v>
      </c>
      <c r="P200" s="16" t="str">
        <f t="shared" si="1377"/>
        <v>菅</v>
      </c>
      <c r="Q200" s="16" t="str">
        <f t="shared" si="1377"/>
        <v>頗</v>
      </c>
      <c r="R200" s="16" t="str">
        <f t="shared" si="1377"/>
        <v>雀</v>
      </c>
      <c r="S200" s="16" t="str">
        <f t="shared" si="1377"/>
        <v>裾</v>
      </c>
    </row>
    <row r="201" spans="1:19" x14ac:dyDescent="0.55000000000000004">
      <c r="A201" s="7" t="str">
        <f>DEC2HEX(C201,5)</f>
        <v>13A00</v>
      </c>
      <c r="C201">
        <f>C199+32*16</f>
        <v>80384</v>
      </c>
      <c r="D201" s="17" t="str">
        <f t="shared" ref="D201" si="1408">DEC2HEX(CODE(D200),4)</f>
        <v>3F6F</v>
      </c>
      <c r="E201" s="17" t="str">
        <f t="shared" ref="E201" si="1409">DEC2HEX(CODE(E200),4)</f>
        <v>3F70</v>
      </c>
      <c r="F201" s="17" t="str">
        <f t="shared" ref="F201" si="1410">DEC2HEX(CODE(F200),4)</f>
        <v>3F71</v>
      </c>
      <c r="G201" s="17" t="str">
        <f t="shared" ref="G201" si="1411">DEC2HEX(CODE(G200),4)</f>
        <v>3F72</v>
      </c>
      <c r="H201" s="17" t="str">
        <f t="shared" ref="H201" si="1412">DEC2HEX(CODE(H200),4)</f>
        <v>3F73</v>
      </c>
      <c r="I201" s="17" t="str">
        <f t="shared" ref="I201" si="1413">DEC2HEX(CODE(I200),4)</f>
        <v>3F74</v>
      </c>
      <c r="J201" s="17" t="str">
        <f t="shared" ref="J201" si="1414">DEC2HEX(CODE(J200),4)</f>
        <v>3F75</v>
      </c>
      <c r="K201" s="17" t="str">
        <f t="shared" ref="K201" si="1415">DEC2HEX(CODE(K200),4)</f>
        <v>3F76</v>
      </c>
      <c r="L201" s="17" t="str">
        <f t="shared" ref="L201" si="1416">DEC2HEX(CODE(L200),4)</f>
        <v>3F77</v>
      </c>
      <c r="M201" s="17" t="str">
        <f t="shared" ref="M201" si="1417">DEC2HEX(CODE(M200),4)</f>
        <v>3F78</v>
      </c>
      <c r="N201" s="17" t="str">
        <f t="shared" ref="N201" si="1418">DEC2HEX(CODE(N200),4)</f>
        <v>3F79</v>
      </c>
      <c r="O201" s="17" t="str">
        <f t="shared" ref="O201" si="1419">DEC2HEX(CODE(O200),4)</f>
        <v>3F7A</v>
      </c>
      <c r="P201" s="17" t="str">
        <f t="shared" ref="P201" si="1420">DEC2HEX(CODE(P200),4)</f>
        <v>3F7B</v>
      </c>
      <c r="Q201" s="17" t="str">
        <f t="shared" ref="Q201" si="1421">DEC2HEX(CODE(Q200),4)</f>
        <v>3F7C</v>
      </c>
      <c r="R201" s="17" t="str">
        <f t="shared" ref="R201" si="1422">DEC2HEX(CODE(R200),4)</f>
        <v>3F7D</v>
      </c>
      <c r="S201" s="17" t="str">
        <f>DEC2HEX(CODE(S200),4)</f>
        <v>3F7E</v>
      </c>
    </row>
    <row r="202" spans="1:19" ht="29" x14ac:dyDescent="0.55000000000000004">
      <c r="B202" s="2" t="s">
        <v>106</v>
      </c>
      <c r="C202">
        <f>HEX2DEC(B202)</f>
        <v>16417</v>
      </c>
      <c r="D202" s="16" t="str">
        <f>CHAR($C202+D$1)</f>
        <v>澄</v>
      </c>
      <c r="E202" s="16" t="str">
        <f t="shared" ref="E202:S202" si="1423">CHAR($C202+E$1)</f>
        <v>摺</v>
      </c>
      <c r="F202" s="16" t="str">
        <f t="shared" si="1423"/>
        <v>寸</v>
      </c>
      <c r="G202" s="16" t="str">
        <f t="shared" si="1423"/>
        <v>世</v>
      </c>
      <c r="H202" s="16" t="str">
        <f t="shared" si="1423"/>
        <v>瀬</v>
      </c>
      <c r="I202" s="16" t="str">
        <f t="shared" si="1423"/>
        <v>畝</v>
      </c>
      <c r="J202" s="16" t="str">
        <f t="shared" si="1423"/>
        <v>是</v>
      </c>
      <c r="K202" s="16" t="str">
        <f t="shared" si="1423"/>
        <v>凄</v>
      </c>
      <c r="L202" s="16" t="str">
        <f t="shared" si="1423"/>
        <v>制</v>
      </c>
      <c r="M202" s="16" t="str">
        <f t="shared" si="1423"/>
        <v>勢</v>
      </c>
      <c r="N202" s="16" t="str">
        <f t="shared" si="1423"/>
        <v>姓</v>
      </c>
      <c r="O202" s="16" t="str">
        <f t="shared" si="1423"/>
        <v>征</v>
      </c>
      <c r="P202" s="16" t="str">
        <f t="shared" si="1423"/>
        <v>性</v>
      </c>
      <c r="Q202" s="16" t="str">
        <f t="shared" si="1423"/>
        <v>成</v>
      </c>
      <c r="R202" s="16" t="str">
        <f t="shared" si="1423"/>
        <v>政</v>
      </c>
      <c r="S202" s="16" t="str">
        <f t="shared" si="1423"/>
        <v>整</v>
      </c>
    </row>
    <row r="203" spans="1:19" x14ac:dyDescent="0.55000000000000004">
      <c r="A203" s="7" t="str">
        <f>DEC2HEX(C203,5)</f>
        <v>13C00</v>
      </c>
      <c r="C203">
        <f>C201+32*16</f>
        <v>80896</v>
      </c>
      <c r="D203" s="17" t="str">
        <f t="shared" ref="D203" si="1424">DEC2HEX(CODE(D202),4)</f>
        <v>4021</v>
      </c>
      <c r="E203" s="17" t="str">
        <f t="shared" ref="E203" si="1425">DEC2HEX(CODE(E202),4)</f>
        <v>4022</v>
      </c>
      <c r="F203" s="17" t="str">
        <f t="shared" ref="F203" si="1426">DEC2HEX(CODE(F202),4)</f>
        <v>4023</v>
      </c>
      <c r="G203" s="17" t="str">
        <f t="shared" ref="G203" si="1427">DEC2HEX(CODE(G202),4)</f>
        <v>4024</v>
      </c>
      <c r="H203" s="17" t="str">
        <f t="shared" ref="H203" si="1428">DEC2HEX(CODE(H202),4)</f>
        <v>4025</v>
      </c>
      <c r="I203" s="17" t="str">
        <f t="shared" ref="I203" si="1429">DEC2HEX(CODE(I202),4)</f>
        <v>4026</v>
      </c>
      <c r="J203" s="17" t="str">
        <f t="shared" ref="J203" si="1430">DEC2HEX(CODE(J202),4)</f>
        <v>4027</v>
      </c>
      <c r="K203" s="17" t="str">
        <f t="shared" ref="K203" si="1431">DEC2HEX(CODE(K202),4)</f>
        <v>4028</v>
      </c>
      <c r="L203" s="17" t="str">
        <f t="shared" ref="L203" si="1432">DEC2HEX(CODE(L202),4)</f>
        <v>4029</v>
      </c>
      <c r="M203" s="17" t="str">
        <f t="shared" ref="M203" si="1433">DEC2HEX(CODE(M202),4)</f>
        <v>402A</v>
      </c>
      <c r="N203" s="17" t="str">
        <f t="shared" ref="N203" si="1434">DEC2HEX(CODE(N202),4)</f>
        <v>402B</v>
      </c>
      <c r="O203" s="17" t="str">
        <f t="shared" ref="O203" si="1435">DEC2HEX(CODE(O202),4)</f>
        <v>402C</v>
      </c>
      <c r="P203" s="17" t="str">
        <f t="shared" ref="P203" si="1436">DEC2HEX(CODE(P202),4)</f>
        <v>402D</v>
      </c>
      <c r="Q203" s="17" t="str">
        <f t="shared" ref="Q203" si="1437">DEC2HEX(CODE(Q202),4)</f>
        <v>402E</v>
      </c>
      <c r="R203" s="17" t="str">
        <f t="shared" ref="R203" si="1438">DEC2HEX(CODE(R202),4)</f>
        <v>402F</v>
      </c>
      <c r="S203" s="17" t="str">
        <f>DEC2HEX(CODE(S202),4)</f>
        <v>4030</v>
      </c>
    </row>
    <row r="204" spans="1:19" ht="29" x14ac:dyDescent="0.55000000000000004">
      <c r="B204" s="2" t="s">
        <v>107</v>
      </c>
      <c r="C204">
        <f>HEX2DEC(B204)</f>
        <v>16433</v>
      </c>
      <c r="D204" s="16" t="str">
        <f>CHAR($C204+D$1)</f>
        <v>星</v>
      </c>
      <c r="E204" s="16" t="str">
        <f t="shared" si="1377"/>
        <v>晴</v>
      </c>
      <c r="F204" s="16" t="str">
        <f t="shared" si="1377"/>
        <v>棲</v>
      </c>
      <c r="G204" s="16" t="str">
        <f t="shared" si="1377"/>
        <v>栖</v>
      </c>
      <c r="H204" s="16" t="str">
        <f t="shared" si="1377"/>
        <v>正</v>
      </c>
      <c r="I204" s="16" t="str">
        <f t="shared" si="1377"/>
        <v>清</v>
      </c>
      <c r="J204" s="16" t="str">
        <f t="shared" si="1377"/>
        <v>牲</v>
      </c>
      <c r="K204" s="16" t="str">
        <f t="shared" si="1377"/>
        <v>生</v>
      </c>
      <c r="L204" s="16" t="str">
        <f t="shared" si="1377"/>
        <v>盛</v>
      </c>
      <c r="M204" s="16" t="str">
        <f t="shared" si="1377"/>
        <v>精</v>
      </c>
      <c r="N204" s="16" t="str">
        <f t="shared" si="1377"/>
        <v>聖</v>
      </c>
      <c r="O204" s="16" t="str">
        <f t="shared" si="1377"/>
        <v>声</v>
      </c>
      <c r="P204" s="16" t="str">
        <f t="shared" si="1377"/>
        <v>製</v>
      </c>
      <c r="Q204" s="16" t="str">
        <f t="shared" si="1377"/>
        <v>西</v>
      </c>
      <c r="R204" s="16" t="str">
        <f t="shared" si="1377"/>
        <v>誠</v>
      </c>
      <c r="S204" s="16" t="str">
        <f t="shared" si="1377"/>
        <v>誓</v>
      </c>
    </row>
    <row r="205" spans="1:19" x14ac:dyDescent="0.55000000000000004">
      <c r="A205" s="7" t="str">
        <f>DEC2HEX(C205,5)</f>
        <v>13E00</v>
      </c>
      <c r="C205">
        <f>C203+32*16</f>
        <v>81408</v>
      </c>
      <c r="D205" s="21" t="str">
        <f t="shared" ref="D205" si="1439">DEC2HEX(CODE(D204),4)</f>
        <v>4031</v>
      </c>
      <c r="E205" s="21" t="str">
        <f t="shared" ref="E205" si="1440">DEC2HEX(CODE(E204),4)</f>
        <v>4032</v>
      </c>
      <c r="F205" s="21" t="str">
        <f t="shared" ref="F205" si="1441">DEC2HEX(CODE(F204),4)</f>
        <v>4033</v>
      </c>
      <c r="G205" s="21" t="str">
        <f t="shared" ref="G205" si="1442">DEC2HEX(CODE(G204),4)</f>
        <v>4034</v>
      </c>
      <c r="H205" s="21" t="str">
        <f t="shared" ref="H205" si="1443">DEC2HEX(CODE(H204),4)</f>
        <v>4035</v>
      </c>
      <c r="I205" s="21" t="str">
        <f t="shared" ref="I205" si="1444">DEC2HEX(CODE(I204),4)</f>
        <v>4036</v>
      </c>
      <c r="J205" s="21" t="str">
        <f t="shared" ref="J205" si="1445">DEC2HEX(CODE(J204),4)</f>
        <v>4037</v>
      </c>
      <c r="K205" s="21" t="str">
        <f t="shared" ref="K205" si="1446">DEC2HEX(CODE(K204),4)</f>
        <v>4038</v>
      </c>
      <c r="L205" s="21" t="str">
        <f t="shared" ref="L205" si="1447">DEC2HEX(CODE(L204),4)</f>
        <v>4039</v>
      </c>
      <c r="M205" s="21" t="str">
        <f t="shared" ref="M205" si="1448">DEC2HEX(CODE(M204),4)</f>
        <v>403A</v>
      </c>
      <c r="N205" s="21" t="str">
        <f t="shared" ref="N205" si="1449">DEC2HEX(CODE(N204),4)</f>
        <v>403B</v>
      </c>
      <c r="O205" s="21" t="str">
        <f t="shared" ref="O205" si="1450">DEC2HEX(CODE(O204),4)</f>
        <v>403C</v>
      </c>
      <c r="P205" s="21" t="str">
        <f t="shared" ref="P205" si="1451">DEC2HEX(CODE(P204),4)</f>
        <v>403D</v>
      </c>
      <c r="Q205" s="21" t="str">
        <f t="shared" ref="Q205" si="1452">DEC2HEX(CODE(Q204),4)</f>
        <v>403E</v>
      </c>
      <c r="R205" s="21" t="str">
        <f t="shared" ref="R205" si="1453">DEC2HEX(CODE(R204),4)</f>
        <v>403F</v>
      </c>
      <c r="S205" s="21" t="str">
        <f>DEC2HEX(CODE(S204),4)</f>
        <v>4040</v>
      </c>
    </row>
    <row r="206" spans="1:19" x14ac:dyDescent="0.55000000000000004">
      <c r="D206" s="5" t="str">
        <f>DEC2HEX(D$1*32,3)</f>
        <v>000</v>
      </c>
      <c r="E206" s="5" t="str">
        <f t="shared" ref="E206:S206" si="1454">DEC2HEX(E$1*32,3)</f>
        <v>020</v>
      </c>
      <c r="F206" s="5" t="str">
        <f t="shared" si="1454"/>
        <v>040</v>
      </c>
      <c r="G206" s="5" t="str">
        <f t="shared" si="1454"/>
        <v>060</v>
      </c>
      <c r="H206" s="5" t="str">
        <f t="shared" si="1454"/>
        <v>080</v>
      </c>
      <c r="I206" s="5" t="str">
        <f t="shared" si="1454"/>
        <v>0A0</v>
      </c>
      <c r="J206" s="5" t="str">
        <f t="shared" si="1454"/>
        <v>0C0</v>
      </c>
      <c r="K206" s="5" t="str">
        <f t="shared" si="1454"/>
        <v>0E0</v>
      </c>
      <c r="L206" s="5" t="str">
        <f t="shared" si="1454"/>
        <v>100</v>
      </c>
      <c r="M206" s="5" t="str">
        <f t="shared" si="1454"/>
        <v>120</v>
      </c>
      <c r="N206" s="5" t="str">
        <f t="shared" si="1454"/>
        <v>140</v>
      </c>
      <c r="O206" s="5" t="str">
        <f t="shared" si="1454"/>
        <v>160</v>
      </c>
      <c r="P206" s="5" t="str">
        <f t="shared" si="1454"/>
        <v>180</v>
      </c>
      <c r="Q206" s="5" t="str">
        <f t="shared" si="1454"/>
        <v>1A0</v>
      </c>
      <c r="R206" s="5" t="str">
        <f t="shared" si="1454"/>
        <v>1C0</v>
      </c>
      <c r="S206" s="5" t="str">
        <f t="shared" si="1454"/>
        <v>1E0</v>
      </c>
    </row>
    <row r="207" spans="1:19" ht="29" x14ac:dyDescent="0.55000000000000004">
      <c r="B207" s="2" t="s">
        <v>108</v>
      </c>
      <c r="C207">
        <f>HEX2DEC(B207)</f>
        <v>16449</v>
      </c>
      <c r="D207" s="45" t="str">
        <f>CHAR($C207+D$1)</f>
        <v>請</v>
      </c>
      <c r="E207" s="16" t="str">
        <f t="shared" ref="E207:S207" si="1455">CHAR($C207+E$1)</f>
        <v>逝</v>
      </c>
      <c r="F207" s="16" t="str">
        <f t="shared" si="1455"/>
        <v>醒</v>
      </c>
      <c r="G207" s="16" t="str">
        <f t="shared" si="1455"/>
        <v>青</v>
      </c>
      <c r="H207" s="16" t="str">
        <f t="shared" si="1455"/>
        <v>静</v>
      </c>
      <c r="I207" s="16" t="str">
        <f t="shared" si="1455"/>
        <v>斉</v>
      </c>
      <c r="J207" s="16" t="str">
        <f t="shared" si="1455"/>
        <v>税</v>
      </c>
      <c r="K207" s="16" t="str">
        <f t="shared" si="1455"/>
        <v>脆</v>
      </c>
      <c r="L207" s="16" t="str">
        <f t="shared" si="1455"/>
        <v>隻</v>
      </c>
      <c r="M207" s="16" t="str">
        <f t="shared" si="1455"/>
        <v>席</v>
      </c>
      <c r="N207" s="16" t="str">
        <f t="shared" si="1455"/>
        <v>惜</v>
      </c>
      <c r="O207" s="16" t="str">
        <f t="shared" si="1455"/>
        <v>戚</v>
      </c>
      <c r="P207" s="16" t="str">
        <f t="shared" si="1455"/>
        <v>斥</v>
      </c>
      <c r="Q207" s="16" t="str">
        <f t="shared" si="1455"/>
        <v>昔</v>
      </c>
      <c r="R207" s="16" t="str">
        <f t="shared" si="1455"/>
        <v>析</v>
      </c>
      <c r="S207" s="16" t="str">
        <f t="shared" si="1455"/>
        <v>石</v>
      </c>
    </row>
    <row r="208" spans="1:19" x14ac:dyDescent="0.55000000000000004">
      <c r="A208" s="7" t="str">
        <f>DEC2HEX(C208,5)</f>
        <v>14000</v>
      </c>
      <c r="C208">
        <f>C205+32*16</f>
        <v>81920</v>
      </c>
      <c r="D208" s="46" t="str">
        <f t="shared" ref="D208" si="1456">DEC2HEX(CODE(D207),4)</f>
        <v>4041</v>
      </c>
      <c r="E208" s="17" t="str">
        <f t="shared" ref="E208" si="1457">DEC2HEX(CODE(E207),4)</f>
        <v>4042</v>
      </c>
      <c r="F208" s="17" t="str">
        <f t="shared" ref="F208" si="1458">DEC2HEX(CODE(F207),4)</f>
        <v>4043</v>
      </c>
      <c r="G208" s="17" t="str">
        <f t="shared" ref="G208" si="1459">DEC2HEX(CODE(G207),4)</f>
        <v>4044</v>
      </c>
      <c r="H208" s="17" t="str">
        <f t="shared" ref="H208" si="1460">DEC2HEX(CODE(H207),4)</f>
        <v>4045</v>
      </c>
      <c r="I208" s="17" t="str">
        <f t="shared" ref="I208" si="1461">DEC2HEX(CODE(I207),4)</f>
        <v>4046</v>
      </c>
      <c r="J208" s="17" t="str">
        <f t="shared" ref="J208" si="1462">DEC2HEX(CODE(J207),4)</f>
        <v>4047</v>
      </c>
      <c r="K208" s="17" t="str">
        <f t="shared" ref="K208" si="1463">DEC2HEX(CODE(K207),4)</f>
        <v>4048</v>
      </c>
      <c r="L208" s="17" t="str">
        <f t="shared" ref="L208" si="1464">DEC2HEX(CODE(L207),4)</f>
        <v>4049</v>
      </c>
      <c r="M208" s="17" t="str">
        <f t="shared" ref="M208" si="1465">DEC2HEX(CODE(M207),4)</f>
        <v>404A</v>
      </c>
      <c r="N208" s="17" t="str">
        <f t="shared" ref="N208" si="1466">DEC2HEX(CODE(N207),4)</f>
        <v>404B</v>
      </c>
      <c r="O208" s="17" t="str">
        <f t="shared" ref="O208" si="1467">DEC2HEX(CODE(O207),4)</f>
        <v>404C</v>
      </c>
      <c r="P208" s="17" t="str">
        <f t="shared" ref="P208" si="1468">DEC2HEX(CODE(P207),4)</f>
        <v>404D</v>
      </c>
      <c r="Q208" s="17" t="str">
        <f t="shared" ref="Q208" si="1469">DEC2HEX(CODE(Q207),4)</f>
        <v>404E</v>
      </c>
      <c r="R208" s="17" t="str">
        <f t="shared" ref="R208" si="1470">DEC2HEX(CODE(R207),4)</f>
        <v>404F</v>
      </c>
      <c r="S208" s="17" t="str">
        <f>DEC2HEX(CODE(S207),4)</f>
        <v>4050</v>
      </c>
    </row>
    <row r="209" spans="1:19" ht="29" x14ac:dyDescent="0.55000000000000004">
      <c r="B209" s="2" t="s">
        <v>109</v>
      </c>
      <c r="C209">
        <f>HEX2DEC(B209)</f>
        <v>16465</v>
      </c>
      <c r="D209" s="16" t="str">
        <f>CHAR($C209+D$1)</f>
        <v>積</v>
      </c>
      <c r="E209" s="16" t="str">
        <f t="shared" ref="E209:S217" si="1471">CHAR($C209+E$1)</f>
        <v>籍</v>
      </c>
      <c r="F209" s="16" t="str">
        <f t="shared" si="1471"/>
        <v>績</v>
      </c>
      <c r="G209" s="16" t="str">
        <f t="shared" si="1471"/>
        <v>脊</v>
      </c>
      <c r="H209" s="16" t="str">
        <f t="shared" si="1471"/>
        <v>責</v>
      </c>
      <c r="I209" s="16" t="str">
        <f t="shared" si="1471"/>
        <v>赤</v>
      </c>
      <c r="J209" s="16" t="str">
        <f t="shared" si="1471"/>
        <v>跡</v>
      </c>
      <c r="K209" s="16" t="str">
        <f t="shared" si="1471"/>
        <v>蹟</v>
      </c>
      <c r="L209" s="16" t="str">
        <f t="shared" si="1471"/>
        <v>碩</v>
      </c>
      <c r="M209" s="16" t="str">
        <f t="shared" si="1471"/>
        <v>切</v>
      </c>
      <c r="N209" s="16" t="str">
        <f t="shared" si="1471"/>
        <v>拙</v>
      </c>
      <c r="O209" s="16" t="str">
        <f t="shared" si="1471"/>
        <v>接</v>
      </c>
      <c r="P209" s="16" t="str">
        <f t="shared" si="1471"/>
        <v>摂</v>
      </c>
      <c r="Q209" s="16" t="str">
        <f t="shared" si="1471"/>
        <v>折</v>
      </c>
      <c r="R209" s="16" t="str">
        <f t="shared" si="1471"/>
        <v>設</v>
      </c>
      <c r="S209" s="16" t="str">
        <f t="shared" si="1471"/>
        <v>窃</v>
      </c>
    </row>
    <row r="210" spans="1:19" x14ac:dyDescent="0.55000000000000004">
      <c r="A210" s="7" t="str">
        <f>DEC2HEX(C210,5)</f>
        <v>14200</v>
      </c>
      <c r="C210">
        <f>C208+32*16</f>
        <v>82432</v>
      </c>
      <c r="D210" s="17" t="str">
        <f t="shared" ref="D210" si="1472">DEC2HEX(CODE(D209),4)</f>
        <v>4051</v>
      </c>
      <c r="E210" s="17" t="str">
        <f t="shared" ref="E210" si="1473">DEC2HEX(CODE(E209),4)</f>
        <v>4052</v>
      </c>
      <c r="F210" s="17" t="str">
        <f t="shared" ref="F210" si="1474">DEC2HEX(CODE(F209),4)</f>
        <v>4053</v>
      </c>
      <c r="G210" s="17" t="str">
        <f t="shared" ref="G210" si="1475">DEC2HEX(CODE(G209),4)</f>
        <v>4054</v>
      </c>
      <c r="H210" s="17" t="str">
        <f t="shared" ref="H210" si="1476">DEC2HEX(CODE(H209),4)</f>
        <v>4055</v>
      </c>
      <c r="I210" s="17" t="str">
        <f t="shared" ref="I210" si="1477">DEC2HEX(CODE(I209),4)</f>
        <v>4056</v>
      </c>
      <c r="J210" s="17" t="str">
        <f t="shared" ref="J210" si="1478">DEC2HEX(CODE(J209),4)</f>
        <v>4057</v>
      </c>
      <c r="K210" s="17" t="str">
        <f t="shared" ref="K210" si="1479">DEC2HEX(CODE(K209),4)</f>
        <v>4058</v>
      </c>
      <c r="L210" s="17" t="str">
        <f t="shared" ref="L210" si="1480">DEC2HEX(CODE(L209),4)</f>
        <v>4059</v>
      </c>
      <c r="M210" s="17" t="str">
        <f t="shared" ref="M210" si="1481">DEC2HEX(CODE(M209),4)</f>
        <v>405A</v>
      </c>
      <c r="N210" s="17" t="str">
        <f t="shared" ref="N210" si="1482">DEC2HEX(CODE(N209),4)</f>
        <v>405B</v>
      </c>
      <c r="O210" s="17" t="str">
        <f t="shared" ref="O210" si="1483">DEC2HEX(CODE(O209),4)</f>
        <v>405C</v>
      </c>
      <c r="P210" s="17" t="str">
        <f t="shared" ref="P210" si="1484">DEC2HEX(CODE(P209),4)</f>
        <v>405D</v>
      </c>
      <c r="Q210" s="17" t="str">
        <f t="shared" ref="Q210" si="1485">DEC2HEX(CODE(Q209),4)</f>
        <v>405E</v>
      </c>
      <c r="R210" s="17" t="str">
        <f t="shared" ref="R210" si="1486">DEC2HEX(CODE(R209),4)</f>
        <v>405F</v>
      </c>
      <c r="S210" s="17" t="str">
        <f>DEC2HEX(CODE(S209),4)</f>
        <v>4060</v>
      </c>
    </row>
    <row r="211" spans="1:19" ht="29" x14ac:dyDescent="0.55000000000000004">
      <c r="B211" s="2" t="s">
        <v>110</v>
      </c>
      <c r="C211">
        <f>HEX2DEC(B211)</f>
        <v>16481</v>
      </c>
      <c r="D211" s="16" t="str">
        <f>CHAR($C211+D$1)</f>
        <v>節</v>
      </c>
      <c r="E211" s="16" t="str">
        <f t="shared" si="1471"/>
        <v>説</v>
      </c>
      <c r="F211" s="16" t="str">
        <f t="shared" si="1471"/>
        <v>雪</v>
      </c>
      <c r="G211" s="16" t="str">
        <f t="shared" si="1471"/>
        <v>絶</v>
      </c>
      <c r="H211" s="16" t="str">
        <f t="shared" si="1471"/>
        <v>舌</v>
      </c>
      <c r="I211" s="16" t="str">
        <f t="shared" si="1471"/>
        <v>蝉</v>
      </c>
      <c r="J211" s="16" t="str">
        <f t="shared" si="1471"/>
        <v>仙</v>
      </c>
      <c r="K211" s="16" t="str">
        <f t="shared" si="1471"/>
        <v>先</v>
      </c>
      <c r="L211" s="16" t="str">
        <f t="shared" si="1471"/>
        <v>千</v>
      </c>
      <c r="M211" s="16" t="str">
        <f t="shared" si="1471"/>
        <v>占</v>
      </c>
      <c r="N211" s="16" t="str">
        <f t="shared" si="1471"/>
        <v>宣</v>
      </c>
      <c r="O211" s="16" t="str">
        <f t="shared" si="1471"/>
        <v>専</v>
      </c>
      <c r="P211" s="16" t="str">
        <f t="shared" si="1471"/>
        <v>尖</v>
      </c>
      <c r="Q211" s="16" t="str">
        <f t="shared" si="1471"/>
        <v>川</v>
      </c>
      <c r="R211" s="16" t="str">
        <f t="shared" si="1471"/>
        <v>戦</v>
      </c>
      <c r="S211" s="16" t="str">
        <f t="shared" si="1471"/>
        <v>扇</v>
      </c>
    </row>
    <row r="212" spans="1:19" x14ac:dyDescent="0.55000000000000004">
      <c r="A212" s="7" t="str">
        <f>DEC2HEX(C212,5)</f>
        <v>14400</v>
      </c>
      <c r="C212">
        <f>C210+32*16</f>
        <v>82944</v>
      </c>
      <c r="D212" s="17" t="str">
        <f t="shared" ref="D212" si="1487">DEC2HEX(CODE(D211),4)</f>
        <v>4061</v>
      </c>
      <c r="E212" s="17" t="str">
        <f t="shared" ref="E212" si="1488">DEC2HEX(CODE(E211),4)</f>
        <v>4062</v>
      </c>
      <c r="F212" s="17" t="str">
        <f t="shared" ref="F212" si="1489">DEC2HEX(CODE(F211),4)</f>
        <v>4063</v>
      </c>
      <c r="G212" s="17" t="str">
        <f t="shared" ref="G212" si="1490">DEC2HEX(CODE(G211),4)</f>
        <v>4064</v>
      </c>
      <c r="H212" s="17" t="str">
        <f t="shared" ref="H212" si="1491">DEC2HEX(CODE(H211),4)</f>
        <v>4065</v>
      </c>
      <c r="I212" s="17" t="str">
        <f t="shared" ref="I212" si="1492">DEC2HEX(CODE(I211),4)</f>
        <v>4066</v>
      </c>
      <c r="J212" s="17" t="str">
        <f t="shared" ref="J212" si="1493">DEC2HEX(CODE(J211),4)</f>
        <v>4067</v>
      </c>
      <c r="K212" s="17" t="str">
        <f t="shared" ref="K212" si="1494">DEC2HEX(CODE(K211),4)</f>
        <v>4068</v>
      </c>
      <c r="L212" s="17" t="str">
        <f t="shared" ref="L212" si="1495">DEC2HEX(CODE(L211),4)</f>
        <v>4069</v>
      </c>
      <c r="M212" s="17" t="str">
        <f t="shared" ref="M212" si="1496">DEC2HEX(CODE(M211),4)</f>
        <v>406A</v>
      </c>
      <c r="N212" s="17" t="str">
        <f t="shared" ref="N212" si="1497">DEC2HEX(CODE(N211),4)</f>
        <v>406B</v>
      </c>
      <c r="O212" s="17" t="str">
        <f t="shared" ref="O212" si="1498">DEC2HEX(CODE(O211),4)</f>
        <v>406C</v>
      </c>
      <c r="P212" s="17" t="str">
        <f t="shared" ref="P212" si="1499">DEC2HEX(CODE(P211),4)</f>
        <v>406D</v>
      </c>
      <c r="Q212" s="17" t="str">
        <f t="shared" ref="Q212" si="1500">DEC2HEX(CODE(Q211),4)</f>
        <v>406E</v>
      </c>
      <c r="R212" s="17" t="str">
        <f t="shared" ref="R212" si="1501">DEC2HEX(CODE(R211),4)</f>
        <v>406F</v>
      </c>
      <c r="S212" s="17" t="str">
        <f>DEC2HEX(CODE(S211),4)</f>
        <v>4070</v>
      </c>
    </row>
    <row r="213" spans="1:19" ht="29" x14ac:dyDescent="0.55000000000000004">
      <c r="B213" s="2" t="s">
        <v>111</v>
      </c>
      <c r="C213">
        <f>HEX2DEC(B213)</f>
        <v>16497</v>
      </c>
      <c r="D213" s="16" t="str">
        <f>CHAR($C213+D$1)</f>
        <v>撰</v>
      </c>
      <c r="E213" s="16" t="str">
        <f t="shared" si="1471"/>
        <v>栓</v>
      </c>
      <c r="F213" s="16" t="str">
        <f t="shared" si="1471"/>
        <v>栴</v>
      </c>
      <c r="G213" s="16" t="str">
        <f t="shared" si="1471"/>
        <v>泉</v>
      </c>
      <c r="H213" s="16" t="str">
        <f t="shared" si="1471"/>
        <v>浅</v>
      </c>
      <c r="I213" s="16" t="str">
        <f t="shared" si="1471"/>
        <v>洗</v>
      </c>
      <c r="J213" s="16" t="str">
        <f t="shared" si="1471"/>
        <v>染</v>
      </c>
      <c r="K213" s="16" t="str">
        <f t="shared" si="1471"/>
        <v>潜</v>
      </c>
      <c r="L213" s="16" t="str">
        <f t="shared" si="1471"/>
        <v>煎</v>
      </c>
      <c r="M213" s="16" t="str">
        <f t="shared" si="1471"/>
        <v>煽</v>
      </c>
      <c r="N213" s="16" t="str">
        <f t="shared" si="1471"/>
        <v>旋</v>
      </c>
      <c r="O213" s="16" t="str">
        <f t="shared" si="1471"/>
        <v>穿</v>
      </c>
      <c r="P213" s="16" t="str">
        <f t="shared" si="1471"/>
        <v>箭</v>
      </c>
      <c r="Q213" s="16" t="str">
        <f t="shared" si="1471"/>
        <v>線</v>
      </c>
      <c r="R213" s="45" t="str">
        <f>CHAR(C215-2)</f>
        <v>繊</v>
      </c>
      <c r="S213" s="23" t="str">
        <f>CHAR(C215-1)</f>
        <v>羨</v>
      </c>
    </row>
    <row r="214" spans="1:19" x14ac:dyDescent="0.55000000000000004">
      <c r="A214" s="7" t="str">
        <f>DEC2HEX(C214,5)</f>
        <v>14600</v>
      </c>
      <c r="C214">
        <f>C212+32*16</f>
        <v>83456</v>
      </c>
      <c r="D214" s="17" t="str">
        <f t="shared" ref="D214" si="1502">DEC2HEX(CODE(D213),4)</f>
        <v>4071</v>
      </c>
      <c r="E214" s="17" t="str">
        <f t="shared" ref="E214" si="1503">DEC2HEX(CODE(E213),4)</f>
        <v>4072</v>
      </c>
      <c r="F214" s="17" t="str">
        <f t="shared" ref="F214" si="1504">DEC2HEX(CODE(F213),4)</f>
        <v>4073</v>
      </c>
      <c r="G214" s="17" t="str">
        <f t="shared" ref="G214" si="1505">DEC2HEX(CODE(G213),4)</f>
        <v>4074</v>
      </c>
      <c r="H214" s="17" t="str">
        <f t="shared" ref="H214" si="1506">DEC2HEX(CODE(H213),4)</f>
        <v>4075</v>
      </c>
      <c r="I214" s="17" t="str">
        <f t="shared" ref="I214" si="1507">DEC2HEX(CODE(I213),4)</f>
        <v>4076</v>
      </c>
      <c r="J214" s="17" t="str">
        <f t="shared" ref="J214" si="1508">DEC2HEX(CODE(J213),4)</f>
        <v>4077</v>
      </c>
      <c r="K214" s="17" t="str">
        <f t="shared" ref="K214" si="1509">DEC2HEX(CODE(K213),4)</f>
        <v>4078</v>
      </c>
      <c r="L214" s="17" t="str">
        <f t="shared" ref="L214" si="1510">DEC2HEX(CODE(L213),4)</f>
        <v>4079</v>
      </c>
      <c r="M214" s="17" t="str">
        <f t="shared" ref="M214" si="1511">DEC2HEX(CODE(M213),4)</f>
        <v>407A</v>
      </c>
      <c r="N214" s="17" t="str">
        <f t="shared" ref="N214" si="1512">DEC2HEX(CODE(N213),4)</f>
        <v>407B</v>
      </c>
      <c r="O214" s="17" t="str">
        <f t="shared" ref="O214" si="1513">DEC2HEX(CODE(O213),4)</f>
        <v>407C</v>
      </c>
      <c r="P214" s="17" t="str">
        <f t="shared" ref="P214" si="1514">DEC2HEX(CODE(P213),4)</f>
        <v>407D</v>
      </c>
      <c r="Q214" s="17" t="str">
        <f t="shared" ref="Q214" si="1515">DEC2HEX(CODE(Q213),4)</f>
        <v>407E</v>
      </c>
      <c r="R214" s="49" t="str">
        <f t="shared" ref="R214" si="1516">DEC2HEX(CODE(R213),4)</f>
        <v>4121</v>
      </c>
      <c r="S214" s="17" t="str">
        <f>DEC2HEX(CODE(S213),4)</f>
        <v>4122</v>
      </c>
    </row>
    <row r="215" spans="1:19" ht="29" x14ac:dyDescent="0.55000000000000004">
      <c r="B215" s="2" t="s">
        <v>112</v>
      </c>
      <c r="C215">
        <f>HEX2DEC(B215)</f>
        <v>16675</v>
      </c>
      <c r="D215" s="16" t="str">
        <f>CHAR($C215+D$1)</f>
        <v>腺</v>
      </c>
      <c r="E215" s="16" t="str">
        <f t="shared" ref="E215:S215" si="1517">CHAR($C215+E$1)</f>
        <v>舛</v>
      </c>
      <c r="F215" s="16" t="str">
        <f t="shared" si="1517"/>
        <v>船</v>
      </c>
      <c r="G215" s="16" t="str">
        <f t="shared" si="1517"/>
        <v>薦</v>
      </c>
      <c r="H215" s="16" t="str">
        <f t="shared" si="1517"/>
        <v>詮</v>
      </c>
      <c r="I215" s="16" t="str">
        <f t="shared" si="1517"/>
        <v>賎</v>
      </c>
      <c r="J215" s="16" t="str">
        <f t="shared" si="1517"/>
        <v>践</v>
      </c>
      <c r="K215" s="16" t="str">
        <f t="shared" si="1517"/>
        <v>選</v>
      </c>
      <c r="L215" s="16" t="str">
        <f t="shared" si="1517"/>
        <v>遷</v>
      </c>
      <c r="M215" s="16" t="str">
        <f t="shared" si="1517"/>
        <v>銭</v>
      </c>
      <c r="N215" s="16" t="str">
        <f t="shared" si="1517"/>
        <v>銑</v>
      </c>
      <c r="O215" s="16" t="str">
        <f t="shared" si="1517"/>
        <v>閃</v>
      </c>
      <c r="P215" s="16" t="str">
        <f t="shared" si="1517"/>
        <v>鮮</v>
      </c>
      <c r="Q215" s="16" t="str">
        <f t="shared" si="1517"/>
        <v>前</v>
      </c>
      <c r="R215" s="16" t="str">
        <f t="shared" si="1517"/>
        <v>善</v>
      </c>
      <c r="S215" s="16" t="str">
        <f t="shared" si="1517"/>
        <v>漸</v>
      </c>
    </row>
    <row r="216" spans="1:19" x14ac:dyDescent="0.55000000000000004">
      <c r="A216" s="7" t="str">
        <f>DEC2HEX(C216,5)</f>
        <v>14800</v>
      </c>
      <c r="C216">
        <f>C214+32*16</f>
        <v>83968</v>
      </c>
      <c r="D216" s="17" t="str">
        <f t="shared" ref="D216" si="1518">DEC2HEX(CODE(D215),4)</f>
        <v>4123</v>
      </c>
      <c r="E216" s="17" t="str">
        <f t="shared" ref="E216" si="1519">DEC2HEX(CODE(E215),4)</f>
        <v>4124</v>
      </c>
      <c r="F216" s="17" t="str">
        <f t="shared" ref="F216" si="1520">DEC2HEX(CODE(F215),4)</f>
        <v>4125</v>
      </c>
      <c r="G216" s="17" t="str">
        <f t="shared" ref="G216" si="1521">DEC2HEX(CODE(G215),4)</f>
        <v>4126</v>
      </c>
      <c r="H216" s="17" t="str">
        <f t="shared" ref="H216" si="1522">DEC2HEX(CODE(H215),4)</f>
        <v>4127</v>
      </c>
      <c r="I216" s="17" t="str">
        <f t="shared" ref="I216" si="1523">DEC2HEX(CODE(I215),4)</f>
        <v>4128</v>
      </c>
      <c r="J216" s="17" t="str">
        <f t="shared" ref="J216" si="1524">DEC2HEX(CODE(J215),4)</f>
        <v>4129</v>
      </c>
      <c r="K216" s="17" t="str">
        <f t="shared" ref="K216" si="1525">DEC2HEX(CODE(K215),4)</f>
        <v>412A</v>
      </c>
      <c r="L216" s="17" t="str">
        <f t="shared" ref="L216" si="1526">DEC2HEX(CODE(L215),4)</f>
        <v>412B</v>
      </c>
      <c r="M216" s="17" t="str">
        <f t="shared" ref="M216" si="1527">DEC2HEX(CODE(M215),4)</f>
        <v>412C</v>
      </c>
      <c r="N216" s="17" t="str">
        <f t="shared" ref="N216" si="1528">DEC2HEX(CODE(N215),4)</f>
        <v>412D</v>
      </c>
      <c r="O216" s="17" t="str">
        <f t="shared" ref="O216" si="1529">DEC2HEX(CODE(O215),4)</f>
        <v>412E</v>
      </c>
      <c r="P216" s="17" t="str">
        <f t="shared" ref="P216" si="1530">DEC2HEX(CODE(P215),4)</f>
        <v>412F</v>
      </c>
      <c r="Q216" s="17" t="str">
        <f t="shared" ref="Q216" si="1531">DEC2HEX(CODE(Q215),4)</f>
        <v>4130</v>
      </c>
      <c r="R216" s="17" t="str">
        <f t="shared" ref="R216" si="1532">DEC2HEX(CODE(R215),4)</f>
        <v>4131</v>
      </c>
      <c r="S216" s="17" t="str">
        <f>DEC2HEX(CODE(S215),4)</f>
        <v>4132</v>
      </c>
    </row>
    <row r="217" spans="1:19" ht="29" x14ac:dyDescent="0.55000000000000004">
      <c r="B217" s="2" t="s">
        <v>113</v>
      </c>
      <c r="C217">
        <f>HEX2DEC(B217)</f>
        <v>16691</v>
      </c>
      <c r="D217" s="16" t="str">
        <f>CHAR($C217+D$1)</f>
        <v>然</v>
      </c>
      <c r="E217" s="16" t="str">
        <f t="shared" si="1471"/>
        <v>全</v>
      </c>
      <c r="F217" s="16" t="str">
        <f t="shared" si="1471"/>
        <v>禅</v>
      </c>
      <c r="G217" s="16" t="str">
        <f t="shared" si="1471"/>
        <v>繕</v>
      </c>
      <c r="H217" s="16" t="str">
        <f t="shared" si="1471"/>
        <v>膳</v>
      </c>
      <c r="I217" s="16" t="str">
        <f t="shared" si="1471"/>
        <v>糎</v>
      </c>
      <c r="J217" s="16" t="str">
        <f t="shared" si="1471"/>
        <v>噌</v>
      </c>
      <c r="K217" s="16" t="str">
        <f t="shared" si="1471"/>
        <v>塑</v>
      </c>
      <c r="L217" s="16" t="str">
        <f t="shared" si="1471"/>
        <v>岨</v>
      </c>
      <c r="M217" s="16" t="str">
        <f t="shared" si="1471"/>
        <v>措</v>
      </c>
      <c r="N217" s="16" t="str">
        <f t="shared" si="1471"/>
        <v>曾</v>
      </c>
      <c r="O217" s="16" t="str">
        <f t="shared" si="1471"/>
        <v>曽</v>
      </c>
      <c r="P217" s="16" t="str">
        <f t="shared" si="1471"/>
        <v>楚</v>
      </c>
      <c r="Q217" s="16" t="str">
        <f t="shared" si="1471"/>
        <v>狙</v>
      </c>
      <c r="R217" s="16" t="str">
        <f t="shared" si="1471"/>
        <v>疏</v>
      </c>
      <c r="S217" s="16" t="str">
        <f t="shared" si="1471"/>
        <v>疎</v>
      </c>
    </row>
    <row r="218" spans="1:19" x14ac:dyDescent="0.55000000000000004">
      <c r="A218" s="7" t="str">
        <f>DEC2HEX(C218,5)</f>
        <v>14A00</v>
      </c>
      <c r="C218">
        <f>C216+32*16</f>
        <v>84480</v>
      </c>
      <c r="D218" s="17" t="str">
        <f t="shared" ref="D218" si="1533">DEC2HEX(CODE(D217),4)</f>
        <v>4133</v>
      </c>
      <c r="E218" s="17" t="str">
        <f t="shared" ref="E218" si="1534">DEC2HEX(CODE(E217),4)</f>
        <v>4134</v>
      </c>
      <c r="F218" s="17" t="str">
        <f t="shared" ref="F218" si="1535">DEC2HEX(CODE(F217),4)</f>
        <v>4135</v>
      </c>
      <c r="G218" s="17" t="str">
        <f t="shared" ref="G218" si="1536">DEC2HEX(CODE(G217),4)</f>
        <v>4136</v>
      </c>
      <c r="H218" s="17" t="str">
        <f t="shared" ref="H218" si="1537">DEC2HEX(CODE(H217),4)</f>
        <v>4137</v>
      </c>
      <c r="I218" s="17" t="str">
        <f t="shared" ref="I218" si="1538">DEC2HEX(CODE(I217),4)</f>
        <v>4138</v>
      </c>
      <c r="J218" s="17" t="str">
        <f t="shared" ref="J218" si="1539">DEC2HEX(CODE(J217),4)</f>
        <v>4139</v>
      </c>
      <c r="K218" s="17" t="str">
        <f t="shared" ref="K218" si="1540">DEC2HEX(CODE(K217),4)</f>
        <v>413A</v>
      </c>
      <c r="L218" s="17" t="str">
        <f t="shared" ref="L218" si="1541">DEC2HEX(CODE(L217),4)</f>
        <v>413B</v>
      </c>
      <c r="M218" s="17" t="str">
        <f t="shared" ref="M218" si="1542">DEC2HEX(CODE(M217),4)</f>
        <v>413C</v>
      </c>
      <c r="N218" s="17" t="str">
        <f t="shared" ref="N218" si="1543">DEC2HEX(CODE(N217),4)</f>
        <v>413D</v>
      </c>
      <c r="O218" s="17" t="str">
        <f t="shared" ref="O218" si="1544">DEC2HEX(CODE(O217),4)</f>
        <v>413E</v>
      </c>
      <c r="P218" s="17" t="str">
        <f t="shared" ref="P218" si="1545">DEC2HEX(CODE(P217),4)</f>
        <v>413F</v>
      </c>
      <c r="Q218" s="17" t="str">
        <f t="shared" ref="Q218" si="1546">DEC2HEX(CODE(Q217),4)</f>
        <v>4140</v>
      </c>
      <c r="R218" s="17" t="str">
        <f t="shared" ref="R218" si="1547">DEC2HEX(CODE(R217),4)</f>
        <v>4141</v>
      </c>
      <c r="S218" s="17" t="str">
        <f>DEC2HEX(CODE(S217),4)</f>
        <v>4142</v>
      </c>
    </row>
    <row r="219" spans="1:19" ht="29" x14ac:dyDescent="0.55000000000000004">
      <c r="B219" s="2" t="s">
        <v>197</v>
      </c>
      <c r="C219">
        <f>HEX2DEC(B219)</f>
        <v>16707</v>
      </c>
      <c r="D219" s="16" t="str">
        <f>CHAR($C219+D$1)</f>
        <v>礎</v>
      </c>
      <c r="E219" s="16" t="str">
        <f t="shared" ref="E219:S219" si="1548">CHAR($C219+E$1)</f>
        <v>祖</v>
      </c>
      <c r="F219" s="16" t="str">
        <f t="shared" si="1548"/>
        <v>租</v>
      </c>
      <c r="G219" s="16" t="str">
        <f t="shared" si="1548"/>
        <v>粗</v>
      </c>
      <c r="H219" s="16" t="str">
        <f t="shared" si="1548"/>
        <v>素</v>
      </c>
      <c r="I219" s="16" t="str">
        <f t="shared" si="1548"/>
        <v>組</v>
      </c>
      <c r="J219" s="16" t="str">
        <f t="shared" si="1548"/>
        <v>蘇</v>
      </c>
      <c r="K219" s="16" t="str">
        <f t="shared" si="1548"/>
        <v>訴</v>
      </c>
      <c r="L219" s="16" t="str">
        <f t="shared" si="1548"/>
        <v>阻</v>
      </c>
      <c r="M219" s="16" t="str">
        <f t="shared" si="1548"/>
        <v>遡</v>
      </c>
      <c r="N219" s="16" t="str">
        <f t="shared" si="1548"/>
        <v>鼠</v>
      </c>
      <c r="O219" s="16" t="str">
        <f t="shared" si="1548"/>
        <v>僧</v>
      </c>
      <c r="P219" s="16" t="str">
        <f t="shared" si="1548"/>
        <v>創</v>
      </c>
      <c r="Q219" s="16" t="str">
        <f t="shared" si="1548"/>
        <v>双</v>
      </c>
      <c r="R219" s="16" t="str">
        <f t="shared" si="1548"/>
        <v>叢</v>
      </c>
      <c r="S219" s="16" t="str">
        <f t="shared" si="1548"/>
        <v>倉</v>
      </c>
    </row>
    <row r="220" spans="1:19" x14ac:dyDescent="0.55000000000000004">
      <c r="A220" s="7" t="str">
        <f>DEC2HEX(C220,5)</f>
        <v>14C00</v>
      </c>
      <c r="C220">
        <f>C218+32*16</f>
        <v>84992</v>
      </c>
      <c r="D220" s="17" t="str">
        <f t="shared" ref="D220" si="1549">DEC2HEX(CODE(D219),4)</f>
        <v>4143</v>
      </c>
      <c r="E220" s="17" t="str">
        <f t="shared" ref="E220" si="1550">DEC2HEX(CODE(E219),4)</f>
        <v>4144</v>
      </c>
      <c r="F220" s="17" t="str">
        <f t="shared" ref="F220" si="1551">DEC2HEX(CODE(F219),4)</f>
        <v>4145</v>
      </c>
      <c r="G220" s="17" t="str">
        <f t="shared" ref="G220" si="1552">DEC2HEX(CODE(G219),4)</f>
        <v>4146</v>
      </c>
      <c r="H220" s="17" t="str">
        <f t="shared" ref="H220" si="1553">DEC2HEX(CODE(H219),4)</f>
        <v>4147</v>
      </c>
      <c r="I220" s="17" t="str">
        <f t="shared" ref="I220" si="1554">DEC2HEX(CODE(I219),4)</f>
        <v>4148</v>
      </c>
      <c r="J220" s="17" t="str">
        <f t="shared" ref="J220" si="1555">DEC2HEX(CODE(J219),4)</f>
        <v>4149</v>
      </c>
      <c r="K220" s="17" t="str">
        <f t="shared" ref="K220" si="1556">DEC2HEX(CODE(K219),4)</f>
        <v>414A</v>
      </c>
      <c r="L220" s="17" t="str">
        <f t="shared" ref="L220" si="1557">DEC2HEX(CODE(L219),4)</f>
        <v>414B</v>
      </c>
      <c r="M220" s="17" t="str">
        <f t="shared" ref="M220" si="1558">DEC2HEX(CODE(M219),4)</f>
        <v>414C</v>
      </c>
      <c r="N220" s="17" t="str">
        <f t="shared" ref="N220" si="1559">DEC2HEX(CODE(N219),4)</f>
        <v>414D</v>
      </c>
      <c r="O220" s="17" t="str">
        <f t="shared" ref="O220" si="1560">DEC2HEX(CODE(O219),4)</f>
        <v>414E</v>
      </c>
      <c r="P220" s="17" t="str">
        <f t="shared" ref="P220" si="1561">DEC2HEX(CODE(P219),4)</f>
        <v>414F</v>
      </c>
      <c r="Q220" s="17" t="str">
        <f t="shared" ref="Q220" si="1562">DEC2HEX(CODE(Q219),4)</f>
        <v>4150</v>
      </c>
      <c r="R220" s="17" t="str">
        <f t="shared" ref="R220" si="1563">DEC2HEX(CODE(R219),4)</f>
        <v>4151</v>
      </c>
      <c r="S220" s="17" t="str">
        <f>DEC2HEX(CODE(S219),4)</f>
        <v>4152</v>
      </c>
    </row>
    <row r="221" spans="1:19" ht="29" x14ac:dyDescent="0.55000000000000004">
      <c r="B221" s="2" t="s">
        <v>114</v>
      </c>
      <c r="C221">
        <f>HEX2DEC(B221)</f>
        <v>16723</v>
      </c>
      <c r="D221" s="16" t="str">
        <f>CHAR($C221+D$1)</f>
        <v>喪</v>
      </c>
      <c r="E221" s="16" t="str">
        <f t="shared" ref="E221:S221" si="1564">CHAR($C221+E$1)</f>
        <v>壮</v>
      </c>
      <c r="F221" s="16" t="str">
        <f t="shared" si="1564"/>
        <v>奏</v>
      </c>
      <c r="G221" s="16" t="str">
        <f t="shared" si="1564"/>
        <v>爽</v>
      </c>
      <c r="H221" s="16" t="str">
        <f t="shared" si="1564"/>
        <v>宋</v>
      </c>
      <c r="I221" s="16" t="str">
        <f t="shared" si="1564"/>
        <v>層</v>
      </c>
      <c r="J221" s="16" t="str">
        <f t="shared" si="1564"/>
        <v>匝</v>
      </c>
      <c r="K221" s="16" t="str">
        <f t="shared" si="1564"/>
        <v>惣</v>
      </c>
      <c r="L221" s="16" t="str">
        <f t="shared" si="1564"/>
        <v>想</v>
      </c>
      <c r="M221" s="16" t="str">
        <f t="shared" si="1564"/>
        <v>捜</v>
      </c>
      <c r="N221" s="16" t="str">
        <f t="shared" si="1564"/>
        <v>掃</v>
      </c>
      <c r="O221" s="16" t="str">
        <f t="shared" si="1564"/>
        <v>挿</v>
      </c>
      <c r="P221" s="16" t="str">
        <f t="shared" si="1564"/>
        <v>掻</v>
      </c>
      <c r="Q221" s="16" t="str">
        <f t="shared" si="1564"/>
        <v>操</v>
      </c>
      <c r="R221" s="16" t="str">
        <f t="shared" si="1564"/>
        <v>早</v>
      </c>
      <c r="S221" s="16" t="str">
        <f t="shared" si="1564"/>
        <v>曹</v>
      </c>
    </row>
    <row r="222" spans="1:19" x14ac:dyDescent="0.55000000000000004">
      <c r="A222" s="7" t="str">
        <f>DEC2HEX(C222,5)</f>
        <v>14E00</v>
      </c>
      <c r="C222">
        <f>C220+32*16</f>
        <v>85504</v>
      </c>
      <c r="D222" s="20" t="str">
        <f t="shared" ref="D222" si="1565">DEC2HEX(CODE(D221),4)</f>
        <v>4153</v>
      </c>
      <c r="E222" s="20" t="str">
        <f t="shared" ref="E222" si="1566">DEC2HEX(CODE(E221),4)</f>
        <v>4154</v>
      </c>
      <c r="F222" s="20" t="str">
        <f t="shared" ref="F222" si="1567">DEC2HEX(CODE(F221),4)</f>
        <v>4155</v>
      </c>
      <c r="G222" s="20" t="str">
        <f t="shared" ref="G222" si="1568">DEC2HEX(CODE(G221),4)</f>
        <v>4156</v>
      </c>
      <c r="H222" s="20" t="str">
        <f t="shared" ref="H222" si="1569">DEC2HEX(CODE(H221),4)</f>
        <v>4157</v>
      </c>
      <c r="I222" s="20" t="str">
        <f t="shared" ref="I222" si="1570">DEC2HEX(CODE(I221),4)</f>
        <v>4158</v>
      </c>
      <c r="J222" s="20" t="str">
        <f t="shared" ref="J222" si="1571">DEC2HEX(CODE(J221),4)</f>
        <v>4159</v>
      </c>
      <c r="K222" s="20" t="str">
        <f t="shared" ref="K222" si="1572">DEC2HEX(CODE(K221),4)</f>
        <v>415A</v>
      </c>
      <c r="L222" s="20" t="str">
        <f t="shared" ref="L222" si="1573">DEC2HEX(CODE(L221),4)</f>
        <v>415B</v>
      </c>
      <c r="M222" s="20" t="str">
        <f t="shared" ref="M222" si="1574">DEC2HEX(CODE(M221),4)</f>
        <v>415C</v>
      </c>
      <c r="N222" s="20" t="str">
        <f t="shared" ref="N222" si="1575">DEC2HEX(CODE(N221),4)</f>
        <v>415D</v>
      </c>
      <c r="O222" s="20" t="str">
        <f t="shared" ref="O222" si="1576">DEC2HEX(CODE(O221),4)</f>
        <v>415E</v>
      </c>
      <c r="P222" s="20" t="str">
        <f t="shared" ref="P222" si="1577">DEC2HEX(CODE(P221),4)</f>
        <v>415F</v>
      </c>
      <c r="Q222" s="20" t="str">
        <f t="shared" ref="Q222" si="1578">DEC2HEX(CODE(Q221),4)</f>
        <v>4160</v>
      </c>
      <c r="R222" s="20" t="str">
        <f t="shared" ref="R222" si="1579">DEC2HEX(CODE(R221),4)</f>
        <v>4161</v>
      </c>
      <c r="S222" s="20" t="str">
        <f>DEC2HEX(CODE(S221),4)</f>
        <v>4162</v>
      </c>
    </row>
    <row r="223" spans="1:19" x14ac:dyDescent="0.55000000000000004">
      <c r="D223" s="5" t="str">
        <f>DEC2HEX(D$1*32,3)</f>
        <v>000</v>
      </c>
      <c r="E223" s="5" t="str">
        <f t="shared" ref="E223:S223" si="1580">DEC2HEX(E$1*32,3)</f>
        <v>020</v>
      </c>
      <c r="F223" s="5" t="str">
        <f t="shared" si="1580"/>
        <v>040</v>
      </c>
      <c r="G223" s="5" t="str">
        <f t="shared" si="1580"/>
        <v>060</v>
      </c>
      <c r="H223" s="5" t="str">
        <f t="shared" si="1580"/>
        <v>080</v>
      </c>
      <c r="I223" s="5" t="str">
        <f t="shared" si="1580"/>
        <v>0A0</v>
      </c>
      <c r="J223" s="5" t="str">
        <f t="shared" si="1580"/>
        <v>0C0</v>
      </c>
      <c r="K223" s="5" t="str">
        <f t="shared" si="1580"/>
        <v>0E0</v>
      </c>
      <c r="L223" s="5" t="str">
        <f t="shared" si="1580"/>
        <v>100</v>
      </c>
      <c r="M223" s="5" t="str">
        <f t="shared" si="1580"/>
        <v>120</v>
      </c>
      <c r="N223" s="5" t="str">
        <f t="shared" si="1580"/>
        <v>140</v>
      </c>
      <c r="O223" s="5" t="str">
        <f t="shared" si="1580"/>
        <v>160</v>
      </c>
      <c r="P223" s="5" t="str">
        <f t="shared" si="1580"/>
        <v>180</v>
      </c>
      <c r="Q223" s="5" t="str">
        <f t="shared" si="1580"/>
        <v>1A0</v>
      </c>
      <c r="R223" s="5" t="str">
        <f t="shared" si="1580"/>
        <v>1C0</v>
      </c>
      <c r="S223" s="5" t="str">
        <f t="shared" si="1580"/>
        <v>1E0</v>
      </c>
    </row>
    <row r="224" spans="1:19" ht="29" x14ac:dyDescent="0.55000000000000004">
      <c r="B224" s="2" t="s">
        <v>115</v>
      </c>
      <c r="C224">
        <f>HEX2DEC(B224)</f>
        <v>16739</v>
      </c>
      <c r="D224" s="16" t="str">
        <f>CHAR($C224+D$1)</f>
        <v>巣</v>
      </c>
      <c r="E224" s="16" t="str">
        <f t="shared" ref="E224:O224" si="1581">CHAR($C224+E$1)</f>
        <v>槍</v>
      </c>
      <c r="F224" s="16" t="str">
        <f t="shared" si="1581"/>
        <v>槽</v>
      </c>
      <c r="G224" s="16" t="str">
        <f t="shared" si="1581"/>
        <v>漕</v>
      </c>
      <c r="H224" s="16" t="str">
        <f t="shared" si="1581"/>
        <v>燥</v>
      </c>
      <c r="I224" s="16" t="str">
        <f t="shared" si="1581"/>
        <v>争</v>
      </c>
      <c r="J224" s="16" t="str">
        <f t="shared" si="1581"/>
        <v>痩</v>
      </c>
      <c r="K224" s="16" t="str">
        <f t="shared" si="1581"/>
        <v>相</v>
      </c>
      <c r="L224" s="16" t="str">
        <f t="shared" si="1581"/>
        <v>窓</v>
      </c>
      <c r="M224" s="16" t="str">
        <f t="shared" si="1581"/>
        <v>糟</v>
      </c>
      <c r="N224" s="16" t="str">
        <f t="shared" si="1581"/>
        <v>総</v>
      </c>
      <c r="O224" s="16" t="str">
        <f t="shared" si="1581"/>
        <v>綜</v>
      </c>
      <c r="P224" s="16" t="str">
        <f t="shared" ref="E224:S236" si="1582">CHAR($C224+P$1)</f>
        <v>聡</v>
      </c>
      <c r="Q224" s="16" t="str">
        <f t="shared" si="1582"/>
        <v>草</v>
      </c>
      <c r="R224" s="16" t="str">
        <f t="shared" si="1582"/>
        <v>荘</v>
      </c>
      <c r="S224" s="16" t="str">
        <f t="shared" si="1582"/>
        <v>葬</v>
      </c>
    </row>
    <row r="225" spans="1:19" x14ac:dyDescent="0.55000000000000004">
      <c r="A225" s="7" t="str">
        <f>DEC2HEX(C225,5)</f>
        <v>15000</v>
      </c>
      <c r="C225">
        <f>C222+32*16</f>
        <v>86016</v>
      </c>
      <c r="D225" s="17" t="str">
        <f t="shared" ref="D225" si="1583">DEC2HEX(CODE(D224),4)</f>
        <v>4163</v>
      </c>
      <c r="E225" s="17" t="str">
        <f t="shared" ref="E225" si="1584">DEC2HEX(CODE(E224),4)</f>
        <v>4164</v>
      </c>
      <c r="F225" s="17" t="str">
        <f t="shared" ref="F225" si="1585">DEC2HEX(CODE(F224),4)</f>
        <v>4165</v>
      </c>
      <c r="G225" s="17" t="str">
        <f t="shared" ref="G225" si="1586">DEC2HEX(CODE(G224),4)</f>
        <v>4166</v>
      </c>
      <c r="H225" s="17" t="str">
        <f t="shared" ref="H225" si="1587">DEC2HEX(CODE(H224),4)</f>
        <v>4167</v>
      </c>
      <c r="I225" s="17" t="str">
        <f t="shared" ref="I225" si="1588">DEC2HEX(CODE(I224),4)</f>
        <v>4168</v>
      </c>
      <c r="J225" s="17" t="str">
        <f t="shared" ref="J225" si="1589">DEC2HEX(CODE(J224),4)</f>
        <v>4169</v>
      </c>
      <c r="K225" s="17" t="str">
        <f t="shared" ref="K225" si="1590">DEC2HEX(CODE(K224),4)</f>
        <v>416A</v>
      </c>
      <c r="L225" s="17" t="str">
        <f t="shared" ref="L225" si="1591">DEC2HEX(CODE(L224),4)</f>
        <v>416B</v>
      </c>
      <c r="M225" s="17" t="str">
        <f t="shared" ref="M225" si="1592">DEC2HEX(CODE(M224),4)</f>
        <v>416C</v>
      </c>
      <c r="N225" s="17" t="str">
        <f t="shared" ref="N225" si="1593">DEC2HEX(CODE(N224),4)</f>
        <v>416D</v>
      </c>
      <c r="O225" s="17" t="str">
        <f t="shared" ref="O225" si="1594">DEC2HEX(CODE(O224),4)</f>
        <v>416E</v>
      </c>
      <c r="P225" s="17" t="str">
        <f t="shared" ref="P225" si="1595">DEC2HEX(CODE(P224),4)</f>
        <v>416F</v>
      </c>
      <c r="Q225" s="17" t="str">
        <f t="shared" ref="Q225" si="1596">DEC2HEX(CODE(Q224),4)</f>
        <v>4170</v>
      </c>
      <c r="R225" s="17" t="str">
        <f t="shared" ref="R225" si="1597">DEC2HEX(CODE(R224),4)</f>
        <v>4171</v>
      </c>
      <c r="S225" s="17" t="str">
        <f>DEC2HEX(CODE(S224),4)</f>
        <v>4172</v>
      </c>
    </row>
    <row r="226" spans="1:19" ht="29" x14ac:dyDescent="0.55000000000000004">
      <c r="B226" s="2" t="s">
        <v>116</v>
      </c>
      <c r="C226">
        <f>HEX2DEC(B226)</f>
        <v>16755</v>
      </c>
      <c r="D226" s="16" t="str">
        <f>CHAR($C226+D$1)</f>
        <v>蒼</v>
      </c>
      <c r="E226" s="16" t="str">
        <f t="shared" si="1582"/>
        <v>藻</v>
      </c>
      <c r="F226" s="16" t="str">
        <f t="shared" si="1582"/>
        <v>装</v>
      </c>
      <c r="G226" s="16" t="str">
        <f t="shared" si="1582"/>
        <v>走</v>
      </c>
      <c r="H226" s="16" t="str">
        <f t="shared" si="1582"/>
        <v>送</v>
      </c>
      <c r="I226" s="16" t="str">
        <f t="shared" si="1582"/>
        <v>遭</v>
      </c>
      <c r="J226" s="16" t="str">
        <f t="shared" si="1582"/>
        <v>鎗</v>
      </c>
      <c r="K226" s="16" t="str">
        <f t="shared" si="1582"/>
        <v>霜</v>
      </c>
      <c r="L226" s="16" t="str">
        <f t="shared" si="1582"/>
        <v>騒</v>
      </c>
      <c r="M226" s="16" t="str">
        <f t="shared" si="1582"/>
        <v>像</v>
      </c>
      <c r="N226" s="16" t="str">
        <f t="shared" si="1582"/>
        <v>増</v>
      </c>
      <c r="O226" s="16" t="str">
        <f t="shared" si="1582"/>
        <v>憎</v>
      </c>
      <c r="P226" s="45" t="str">
        <f>CHAR(C228-4)</f>
        <v>臓</v>
      </c>
      <c r="Q226" s="23" t="str">
        <f>CHAR(C228-3)</f>
        <v>蔵</v>
      </c>
      <c r="R226" s="23" t="str">
        <f>CHAR(C228-2)</f>
        <v>贈</v>
      </c>
      <c r="S226" s="23" t="str">
        <f>CHAR(C228-1)</f>
        <v>造</v>
      </c>
    </row>
    <row r="227" spans="1:19" x14ac:dyDescent="0.55000000000000004">
      <c r="A227" s="7" t="str">
        <f>DEC2HEX(C227,5)</f>
        <v>15200</v>
      </c>
      <c r="C227">
        <f>C225+32*16</f>
        <v>86528</v>
      </c>
      <c r="D227" s="17" t="str">
        <f t="shared" ref="D227" si="1598">DEC2HEX(CODE(D226),4)</f>
        <v>4173</v>
      </c>
      <c r="E227" s="17" t="str">
        <f t="shared" ref="E227" si="1599">DEC2HEX(CODE(E226),4)</f>
        <v>4174</v>
      </c>
      <c r="F227" s="17" t="str">
        <f t="shared" ref="F227" si="1600">DEC2HEX(CODE(F226),4)</f>
        <v>4175</v>
      </c>
      <c r="G227" s="17" t="str">
        <f t="shared" ref="G227" si="1601">DEC2HEX(CODE(G226),4)</f>
        <v>4176</v>
      </c>
      <c r="H227" s="17" t="str">
        <f t="shared" ref="H227" si="1602">DEC2HEX(CODE(H226),4)</f>
        <v>4177</v>
      </c>
      <c r="I227" s="17" t="str">
        <f t="shared" ref="I227" si="1603">DEC2HEX(CODE(I226),4)</f>
        <v>4178</v>
      </c>
      <c r="J227" s="17" t="str">
        <f t="shared" ref="J227" si="1604">DEC2HEX(CODE(J226),4)</f>
        <v>4179</v>
      </c>
      <c r="K227" s="17" t="str">
        <f t="shared" ref="K227" si="1605">DEC2HEX(CODE(K226),4)</f>
        <v>417A</v>
      </c>
      <c r="L227" s="17" t="str">
        <f t="shared" ref="L227" si="1606">DEC2HEX(CODE(L226),4)</f>
        <v>417B</v>
      </c>
      <c r="M227" s="17" t="str">
        <f t="shared" ref="M227" si="1607">DEC2HEX(CODE(M226),4)</f>
        <v>417C</v>
      </c>
      <c r="N227" s="17" t="str">
        <f t="shared" ref="N227" si="1608">DEC2HEX(CODE(N226),4)</f>
        <v>417D</v>
      </c>
      <c r="O227" s="17" t="str">
        <f t="shared" ref="O227" si="1609">DEC2HEX(CODE(O226),4)</f>
        <v>417E</v>
      </c>
      <c r="P227" s="49" t="str">
        <f t="shared" ref="P227" si="1610">DEC2HEX(CODE(P226),4)</f>
        <v>4221</v>
      </c>
      <c r="Q227" s="17" t="str">
        <f t="shared" ref="Q227" si="1611">DEC2HEX(CODE(Q226),4)</f>
        <v>4222</v>
      </c>
      <c r="R227" s="17" t="str">
        <f t="shared" ref="R227" si="1612">DEC2HEX(CODE(R226),4)</f>
        <v>4223</v>
      </c>
      <c r="S227" s="17" t="str">
        <f>DEC2HEX(CODE(S226),4)</f>
        <v>4224</v>
      </c>
    </row>
    <row r="228" spans="1:19" ht="29" x14ac:dyDescent="0.55000000000000004">
      <c r="B228" s="2" t="s">
        <v>117</v>
      </c>
      <c r="C228">
        <f>HEX2DEC(B228)</f>
        <v>16933</v>
      </c>
      <c r="D228" s="16" t="str">
        <f>CHAR($C228+D$1)</f>
        <v>促</v>
      </c>
      <c r="E228" s="16" t="str">
        <f t="shared" si="1582"/>
        <v>側</v>
      </c>
      <c r="F228" s="16" t="str">
        <f t="shared" si="1582"/>
        <v>則</v>
      </c>
      <c r="G228" s="16" t="str">
        <f t="shared" si="1582"/>
        <v>即</v>
      </c>
      <c r="H228" s="16" t="str">
        <f t="shared" si="1582"/>
        <v>息</v>
      </c>
      <c r="I228" s="16" t="str">
        <f t="shared" si="1582"/>
        <v>捉</v>
      </c>
      <c r="J228" s="16" t="str">
        <f t="shared" si="1582"/>
        <v>束</v>
      </c>
      <c r="K228" s="16" t="str">
        <f t="shared" si="1582"/>
        <v>測</v>
      </c>
      <c r="L228" s="16" t="str">
        <f t="shared" si="1582"/>
        <v>足</v>
      </c>
      <c r="M228" s="16" t="str">
        <f t="shared" si="1582"/>
        <v>速</v>
      </c>
      <c r="N228" s="16" t="str">
        <f t="shared" si="1582"/>
        <v>俗</v>
      </c>
      <c r="O228" s="16" t="str">
        <f t="shared" si="1582"/>
        <v>属</v>
      </c>
      <c r="P228" s="16" t="str">
        <f t="shared" si="1582"/>
        <v>賊</v>
      </c>
      <c r="Q228" s="16" t="str">
        <f t="shared" si="1582"/>
        <v>族</v>
      </c>
      <c r="R228" s="16" t="str">
        <f t="shared" si="1582"/>
        <v>続</v>
      </c>
      <c r="S228" s="16" t="str">
        <f t="shared" si="1582"/>
        <v>卒</v>
      </c>
    </row>
    <row r="229" spans="1:19" x14ac:dyDescent="0.55000000000000004">
      <c r="A229" s="7" t="str">
        <f>DEC2HEX(C229,5)</f>
        <v>15400</v>
      </c>
      <c r="C229">
        <f>C227+32*16</f>
        <v>87040</v>
      </c>
      <c r="D229" s="17" t="str">
        <f t="shared" ref="D229" si="1613">DEC2HEX(CODE(D228),4)</f>
        <v>4225</v>
      </c>
      <c r="E229" s="17" t="str">
        <f t="shared" ref="E229" si="1614">DEC2HEX(CODE(E228),4)</f>
        <v>4226</v>
      </c>
      <c r="F229" s="17" t="str">
        <f t="shared" ref="F229" si="1615">DEC2HEX(CODE(F228),4)</f>
        <v>4227</v>
      </c>
      <c r="G229" s="17" t="str">
        <f t="shared" ref="G229" si="1616">DEC2HEX(CODE(G228),4)</f>
        <v>4228</v>
      </c>
      <c r="H229" s="17" t="str">
        <f t="shared" ref="H229" si="1617">DEC2HEX(CODE(H228),4)</f>
        <v>4229</v>
      </c>
      <c r="I229" s="17" t="str">
        <f t="shared" ref="I229" si="1618">DEC2HEX(CODE(I228),4)</f>
        <v>422A</v>
      </c>
      <c r="J229" s="17" t="str">
        <f t="shared" ref="J229" si="1619">DEC2HEX(CODE(J228),4)</f>
        <v>422B</v>
      </c>
      <c r="K229" s="17" t="str">
        <f t="shared" ref="K229" si="1620">DEC2HEX(CODE(K228),4)</f>
        <v>422C</v>
      </c>
      <c r="L229" s="17" t="str">
        <f t="shared" ref="L229" si="1621">DEC2HEX(CODE(L228),4)</f>
        <v>422D</v>
      </c>
      <c r="M229" s="17" t="str">
        <f t="shared" ref="M229" si="1622">DEC2HEX(CODE(M228),4)</f>
        <v>422E</v>
      </c>
      <c r="N229" s="17" t="str">
        <f t="shared" ref="N229" si="1623">DEC2HEX(CODE(N228),4)</f>
        <v>422F</v>
      </c>
      <c r="O229" s="17" t="str">
        <f t="shared" ref="O229" si="1624">DEC2HEX(CODE(O228),4)</f>
        <v>4230</v>
      </c>
      <c r="P229" s="17" t="str">
        <f t="shared" ref="P229" si="1625">DEC2HEX(CODE(P228),4)</f>
        <v>4231</v>
      </c>
      <c r="Q229" s="17" t="str">
        <f t="shared" ref="Q229" si="1626">DEC2HEX(CODE(Q228),4)</f>
        <v>4232</v>
      </c>
      <c r="R229" s="17" t="str">
        <f t="shared" ref="R229" si="1627">DEC2HEX(CODE(R228),4)</f>
        <v>4233</v>
      </c>
      <c r="S229" s="17" t="str">
        <f>DEC2HEX(CODE(S228),4)</f>
        <v>4234</v>
      </c>
    </row>
    <row r="230" spans="1:19" ht="29" x14ac:dyDescent="0.55000000000000004">
      <c r="B230" s="2" t="s">
        <v>118</v>
      </c>
      <c r="C230">
        <f>HEX2DEC(B230)</f>
        <v>16949</v>
      </c>
      <c r="D230" s="16" t="str">
        <f>CHAR($C230+D$1)</f>
        <v>袖</v>
      </c>
      <c r="E230" s="16" t="str">
        <f t="shared" si="1582"/>
        <v>其</v>
      </c>
      <c r="F230" s="16" t="str">
        <f t="shared" si="1582"/>
        <v>揃</v>
      </c>
      <c r="G230" s="16" t="str">
        <f t="shared" si="1582"/>
        <v>存</v>
      </c>
      <c r="H230" s="16" t="str">
        <f t="shared" si="1582"/>
        <v>孫</v>
      </c>
      <c r="I230" s="16" t="str">
        <f t="shared" si="1582"/>
        <v>尊</v>
      </c>
      <c r="J230" s="16" t="str">
        <f t="shared" si="1582"/>
        <v>損</v>
      </c>
      <c r="K230" s="16" t="str">
        <f t="shared" si="1582"/>
        <v>村</v>
      </c>
      <c r="L230" s="16" t="str">
        <f t="shared" si="1582"/>
        <v>遜</v>
      </c>
      <c r="M230" s="16" t="str">
        <f t="shared" si="1582"/>
        <v>他</v>
      </c>
      <c r="N230" s="16" t="str">
        <f t="shared" si="1582"/>
        <v>多</v>
      </c>
      <c r="O230" s="16" t="str">
        <f t="shared" si="1582"/>
        <v>太</v>
      </c>
      <c r="P230" s="16" t="str">
        <f t="shared" si="1582"/>
        <v>汰</v>
      </c>
      <c r="Q230" s="16" t="str">
        <f t="shared" si="1582"/>
        <v>詑</v>
      </c>
      <c r="R230" s="16" t="str">
        <f t="shared" si="1582"/>
        <v>唾</v>
      </c>
      <c r="S230" s="16" t="str">
        <f t="shared" si="1582"/>
        <v>堕</v>
      </c>
    </row>
    <row r="231" spans="1:19" x14ac:dyDescent="0.55000000000000004">
      <c r="A231" s="7" t="str">
        <f>DEC2HEX(C231,5)</f>
        <v>15600</v>
      </c>
      <c r="C231">
        <f>C229+32*16</f>
        <v>87552</v>
      </c>
      <c r="D231" s="17" t="str">
        <f t="shared" ref="D231" si="1628">DEC2HEX(CODE(D230),4)</f>
        <v>4235</v>
      </c>
      <c r="E231" s="17" t="str">
        <f t="shared" ref="E231" si="1629">DEC2HEX(CODE(E230),4)</f>
        <v>4236</v>
      </c>
      <c r="F231" s="17" t="str">
        <f t="shared" ref="F231" si="1630">DEC2HEX(CODE(F230),4)</f>
        <v>4237</v>
      </c>
      <c r="G231" s="17" t="str">
        <f t="shared" ref="G231" si="1631">DEC2HEX(CODE(G230),4)</f>
        <v>4238</v>
      </c>
      <c r="H231" s="17" t="str">
        <f t="shared" ref="H231" si="1632">DEC2HEX(CODE(H230),4)</f>
        <v>4239</v>
      </c>
      <c r="I231" s="17" t="str">
        <f t="shared" ref="I231" si="1633">DEC2HEX(CODE(I230),4)</f>
        <v>423A</v>
      </c>
      <c r="J231" s="17" t="str">
        <f t="shared" ref="J231" si="1634">DEC2HEX(CODE(J230),4)</f>
        <v>423B</v>
      </c>
      <c r="K231" s="17" t="str">
        <f t="shared" ref="K231" si="1635">DEC2HEX(CODE(K230),4)</f>
        <v>423C</v>
      </c>
      <c r="L231" s="17" t="str">
        <f t="shared" ref="L231" si="1636">DEC2HEX(CODE(L230),4)</f>
        <v>423D</v>
      </c>
      <c r="M231" s="17" t="str">
        <f t="shared" ref="M231" si="1637">DEC2HEX(CODE(M230),4)</f>
        <v>423E</v>
      </c>
      <c r="N231" s="17" t="str">
        <f t="shared" ref="N231" si="1638">DEC2HEX(CODE(N230),4)</f>
        <v>423F</v>
      </c>
      <c r="O231" s="17" t="str">
        <f t="shared" ref="O231" si="1639">DEC2HEX(CODE(O230),4)</f>
        <v>4240</v>
      </c>
      <c r="P231" s="17" t="str">
        <f t="shared" ref="P231" si="1640">DEC2HEX(CODE(P230),4)</f>
        <v>4241</v>
      </c>
      <c r="Q231" s="17" t="str">
        <f t="shared" ref="Q231" si="1641">DEC2HEX(CODE(Q230),4)</f>
        <v>4242</v>
      </c>
      <c r="R231" s="17" t="str">
        <f t="shared" ref="R231" si="1642">DEC2HEX(CODE(R230),4)</f>
        <v>4243</v>
      </c>
      <c r="S231" s="17" t="str">
        <f>DEC2HEX(CODE(S230),4)</f>
        <v>4244</v>
      </c>
    </row>
    <row r="232" spans="1:19" ht="29" x14ac:dyDescent="0.55000000000000004">
      <c r="B232" s="2" t="s">
        <v>119</v>
      </c>
      <c r="C232">
        <f>HEX2DEC(B232)</f>
        <v>16965</v>
      </c>
      <c r="D232" s="16" t="str">
        <f>CHAR($C232+D$1)</f>
        <v>妥</v>
      </c>
      <c r="E232" s="16" t="str">
        <f t="shared" ref="E232:S232" si="1643">CHAR($C232+E$1)</f>
        <v>惰</v>
      </c>
      <c r="F232" s="16" t="str">
        <f t="shared" si="1643"/>
        <v>打</v>
      </c>
      <c r="G232" s="16" t="str">
        <f t="shared" si="1643"/>
        <v>柁</v>
      </c>
      <c r="H232" s="16" t="str">
        <f t="shared" si="1643"/>
        <v>舵</v>
      </c>
      <c r="I232" s="16" t="str">
        <f t="shared" si="1643"/>
        <v>楕</v>
      </c>
      <c r="J232" s="16" t="str">
        <f t="shared" si="1643"/>
        <v>陀</v>
      </c>
      <c r="K232" s="16" t="str">
        <f t="shared" si="1643"/>
        <v>駄</v>
      </c>
      <c r="L232" s="16" t="str">
        <f t="shared" si="1643"/>
        <v>騨</v>
      </c>
      <c r="M232" s="16" t="str">
        <f t="shared" si="1643"/>
        <v>体</v>
      </c>
      <c r="N232" s="16" t="str">
        <f t="shared" si="1643"/>
        <v>堆</v>
      </c>
      <c r="O232" s="16" t="str">
        <f t="shared" si="1643"/>
        <v>対</v>
      </c>
      <c r="P232" s="16" t="str">
        <f t="shared" si="1643"/>
        <v>耐</v>
      </c>
      <c r="Q232" s="16" t="str">
        <f t="shared" si="1643"/>
        <v>岱</v>
      </c>
      <c r="R232" s="16" t="str">
        <f t="shared" si="1643"/>
        <v>帯</v>
      </c>
      <c r="S232" s="16" t="str">
        <f t="shared" si="1643"/>
        <v>待</v>
      </c>
    </row>
    <row r="233" spans="1:19" x14ac:dyDescent="0.55000000000000004">
      <c r="A233" s="7" t="str">
        <f>DEC2HEX(C233,5)</f>
        <v>15800</v>
      </c>
      <c r="C233">
        <f>C231+32*16</f>
        <v>88064</v>
      </c>
      <c r="D233" s="17" t="str">
        <f t="shared" ref="D233" si="1644">DEC2HEX(CODE(D232),4)</f>
        <v>4245</v>
      </c>
      <c r="E233" s="17" t="str">
        <f t="shared" ref="E233" si="1645">DEC2HEX(CODE(E232),4)</f>
        <v>4246</v>
      </c>
      <c r="F233" s="17" t="str">
        <f t="shared" ref="F233" si="1646">DEC2HEX(CODE(F232),4)</f>
        <v>4247</v>
      </c>
      <c r="G233" s="17" t="str">
        <f t="shared" ref="G233" si="1647">DEC2HEX(CODE(G232),4)</f>
        <v>4248</v>
      </c>
      <c r="H233" s="17" t="str">
        <f t="shared" ref="H233" si="1648">DEC2HEX(CODE(H232),4)</f>
        <v>4249</v>
      </c>
      <c r="I233" s="17" t="str">
        <f t="shared" ref="I233" si="1649">DEC2HEX(CODE(I232),4)</f>
        <v>424A</v>
      </c>
      <c r="J233" s="17" t="str">
        <f t="shared" ref="J233" si="1650">DEC2HEX(CODE(J232),4)</f>
        <v>424B</v>
      </c>
      <c r="K233" s="17" t="str">
        <f t="shared" ref="K233" si="1651">DEC2HEX(CODE(K232),4)</f>
        <v>424C</v>
      </c>
      <c r="L233" s="17" t="str">
        <f t="shared" ref="L233" si="1652">DEC2HEX(CODE(L232),4)</f>
        <v>424D</v>
      </c>
      <c r="M233" s="17" t="str">
        <f t="shared" ref="M233" si="1653">DEC2HEX(CODE(M232),4)</f>
        <v>424E</v>
      </c>
      <c r="N233" s="17" t="str">
        <f t="shared" ref="N233" si="1654">DEC2HEX(CODE(N232),4)</f>
        <v>424F</v>
      </c>
      <c r="O233" s="17" t="str">
        <f t="shared" ref="O233" si="1655">DEC2HEX(CODE(O232),4)</f>
        <v>4250</v>
      </c>
      <c r="P233" s="17" t="str">
        <f t="shared" ref="P233" si="1656">DEC2HEX(CODE(P232),4)</f>
        <v>4251</v>
      </c>
      <c r="Q233" s="17" t="str">
        <f t="shared" ref="Q233" si="1657">DEC2HEX(CODE(Q232),4)</f>
        <v>4252</v>
      </c>
      <c r="R233" s="17" t="str">
        <f t="shared" ref="R233" si="1658">DEC2HEX(CODE(R232),4)</f>
        <v>4253</v>
      </c>
      <c r="S233" s="17" t="str">
        <f>DEC2HEX(CODE(S232),4)</f>
        <v>4254</v>
      </c>
    </row>
    <row r="234" spans="1:19" ht="29" x14ac:dyDescent="0.55000000000000004">
      <c r="B234" s="2" t="s">
        <v>120</v>
      </c>
      <c r="C234">
        <f>HEX2DEC(B234)</f>
        <v>16981</v>
      </c>
      <c r="D234" s="16" t="str">
        <f>CHAR($C234+D$1)</f>
        <v>怠</v>
      </c>
      <c r="E234" s="16" t="str">
        <f t="shared" si="1582"/>
        <v>態</v>
      </c>
      <c r="F234" s="16" t="str">
        <f t="shared" si="1582"/>
        <v>戴</v>
      </c>
      <c r="G234" s="16" t="str">
        <f t="shared" si="1582"/>
        <v>替</v>
      </c>
      <c r="H234" s="16" t="str">
        <f t="shared" si="1582"/>
        <v>泰</v>
      </c>
      <c r="I234" s="16" t="str">
        <f t="shared" si="1582"/>
        <v>滞</v>
      </c>
      <c r="J234" s="16" t="str">
        <f t="shared" si="1582"/>
        <v>胎</v>
      </c>
      <c r="K234" s="16" t="str">
        <f t="shared" si="1582"/>
        <v>腿</v>
      </c>
      <c r="L234" s="16" t="str">
        <f t="shared" si="1582"/>
        <v>苔</v>
      </c>
      <c r="M234" s="16" t="str">
        <f t="shared" si="1582"/>
        <v>袋</v>
      </c>
      <c r="N234" s="16" t="str">
        <f t="shared" si="1582"/>
        <v>貸</v>
      </c>
      <c r="O234" s="16" t="str">
        <f t="shared" si="1582"/>
        <v>退</v>
      </c>
      <c r="P234" s="16" t="str">
        <f t="shared" si="1582"/>
        <v>逮</v>
      </c>
      <c r="Q234" s="16" t="str">
        <f t="shared" si="1582"/>
        <v>隊</v>
      </c>
      <c r="R234" s="16" t="str">
        <f t="shared" si="1582"/>
        <v>黛</v>
      </c>
      <c r="S234" s="16" t="str">
        <f t="shared" si="1582"/>
        <v>鯛</v>
      </c>
    </row>
    <row r="235" spans="1:19" x14ac:dyDescent="0.55000000000000004">
      <c r="A235" s="7" t="str">
        <f>DEC2HEX(C235,5)</f>
        <v>15A00</v>
      </c>
      <c r="C235">
        <f>C233+32*16</f>
        <v>88576</v>
      </c>
      <c r="D235" s="17" t="str">
        <f t="shared" ref="D235" si="1659">DEC2HEX(CODE(D234),4)</f>
        <v>4255</v>
      </c>
      <c r="E235" s="17" t="str">
        <f t="shared" ref="E235" si="1660">DEC2HEX(CODE(E234),4)</f>
        <v>4256</v>
      </c>
      <c r="F235" s="17" t="str">
        <f t="shared" ref="F235" si="1661">DEC2HEX(CODE(F234),4)</f>
        <v>4257</v>
      </c>
      <c r="G235" s="17" t="str">
        <f t="shared" ref="G235" si="1662">DEC2HEX(CODE(G234),4)</f>
        <v>4258</v>
      </c>
      <c r="H235" s="17" t="str">
        <f t="shared" ref="H235" si="1663">DEC2HEX(CODE(H234),4)</f>
        <v>4259</v>
      </c>
      <c r="I235" s="17" t="str">
        <f t="shared" ref="I235" si="1664">DEC2HEX(CODE(I234),4)</f>
        <v>425A</v>
      </c>
      <c r="J235" s="17" t="str">
        <f t="shared" ref="J235" si="1665">DEC2HEX(CODE(J234),4)</f>
        <v>425B</v>
      </c>
      <c r="K235" s="17" t="str">
        <f t="shared" ref="K235" si="1666">DEC2HEX(CODE(K234),4)</f>
        <v>425C</v>
      </c>
      <c r="L235" s="17" t="str">
        <f t="shared" ref="L235" si="1667">DEC2HEX(CODE(L234),4)</f>
        <v>425D</v>
      </c>
      <c r="M235" s="17" t="str">
        <f t="shared" ref="M235" si="1668">DEC2HEX(CODE(M234),4)</f>
        <v>425E</v>
      </c>
      <c r="N235" s="17" t="str">
        <f t="shared" ref="N235" si="1669">DEC2HEX(CODE(N234),4)</f>
        <v>425F</v>
      </c>
      <c r="O235" s="17" t="str">
        <f t="shared" ref="O235" si="1670">DEC2HEX(CODE(O234),4)</f>
        <v>4260</v>
      </c>
      <c r="P235" s="17" t="str">
        <f t="shared" ref="P235" si="1671">DEC2HEX(CODE(P234),4)</f>
        <v>4261</v>
      </c>
      <c r="Q235" s="17" t="str">
        <f t="shared" ref="Q235" si="1672">DEC2HEX(CODE(Q234),4)</f>
        <v>4262</v>
      </c>
      <c r="R235" s="17" t="str">
        <f t="shared" ref="R235" si="1673">DEC2HEX(CODE(R234),4)</f>
        <v>4263</v>
      </c>
      <c r="S235" s="17" t="str">
        <f>DEC2HEX(CODE(S234),4)</f>
        <v>4264</v>
      </c>
    </row>
    <row r="236" spans="1:19" ht="29" x14ac:dyDescent="0.55000000000000004">
      <c r="B236" s="2" t="s">
        <v>122</v>
      </c>
      <c r="C236">
        <f>HEX2DEC(B236)</f>
        <v>16997</v>
      </c>
      <c r="D236" s="16" t="str">
        <f>CHAR($C236+D$1)</f>
        <v>代</v>
      </c>
      <c r="E236" s="16" t="str">
        <f t="shared" ref="E236:M236" si="1674">CHAR($C236+E$1)</f>
        <v>台</v>
      </c>
      <c r="F236" s="16" t="str">
        <f t="shared" si="1674"/>
        <v>大</v>
      </c>
      <c r="G236" s="16" t="str">
        <f t="shared" si="1674"/>
        <v>第</v>
      </c>
      <c r="H236" s="16" t="str">
        <f t="shared" si="1674"/>
        <v>醍</v>
      </c>
      <c r="I236" s="16" t="str">
        <f t="shared" si="1674"/>
        <v>題</v>
      </c>
      <c r="J236" s="16" t="str">
        <f t="shared" si="1674"/>
        <v>鷹</v>
      </c>
      <c r="K236" s="16" t="str">
        <f t="shared" si="1674"/>
        <v>滝</v>
      </c>
      <c r="L236" s="16" t="str">
        <f t="shared" si="1674"/>
        <v>瀧</v>
      </c>
      <c r="M236" s="16" t="str">
        <f t="shared" si="1674"/>
        <v>卓</v>
      </c>
      <c r="N236" s="16" t="str">
        <f t="shared" si="1582"/>
        <v>啄</v>
      </c>
      <c r="O236" s="16" t="str">
        <f t="shared" si="1582"/>
        <v>宅</v>
      </c>
      <c r="P236" s="16" t="str">
        <f t="shared" si="1582"/>
        <v>托</v>
      </c>
      <c r="Q236" s="16" t="str">
        <f t="shared" si="1582"/>
        <v>択</v>
      </c>
      <c r="R236" s="16" t="str">
        <f t="shared" si="1582"/>
        <v>拓</v>
      </c>
      <c r="S236" s="16" t="str">
        <f t="shared" si="1582"/>
        <v>沢</v>
      </c>
    </row>
    <row r="237" spans="1:19" x14ac:dyDescent="0.55000000000000004">
      <c r="A237" s="7" t="str">
        <f>DEC2HEX(C237,5)</f>
        <v>15C00</v>
      </c>
      <c r="C237">
        <f>C235+32*16</f>
        <v>89088</v>
      </c>
      <c r="D237" s="17" t="str">
        <f t="shared" ref="D237" si="1675">DEC2HEX(CODE(D236),4)</f>
        <v>4265</v>
      </c>
      <c r="E237" s="17" t="str">
        <f t="shared" ref="E237" si="1676">DEC2HEX(CODE(E236),4)</f>
        <v>4266</v>
      </c>
      <c r="F237" s="17" t="str">
        <f t="shared" ref="F237" si="1677">DEC2HEX(CODE(F236),4)</f>
        <v>4267</v>
      </c>
      <c r="G237" s="17" t="str">
        <f t="shared" ref="G237" si="1678">DEC2HEX(CODE(G236),4)</f>
        <v>4268</v>
      </c>
      <c r="H237" s="17" t="str">
        <f t="shared" ref="H237" si="1679">DEC2HEX(CODE(H236),4)</f>
        <v>4269</v>
      </c>
      <c r="I237" s="17" t="str">
        <f t="shared" ref="I237" si="1680">DEC2HEX(CODE(I236),4)</f>
        <v>426A</v>
      </c>
      <c r="J237" s="17" t="str">
        <f t="shared" ref="J237" si="1681">DEC2HEX(CODE(J236),4)</f>
        <v>426B</v>
      </c>
      <c r="K237" s="17" t="str">
        <f t="shared" ref="K237" si="1682">DEC2HEX(CODE(K236),4)</f>
        <v>426C</v>
      </c>
      <c r="L237" s="17" t="str">
        <f t="shared" ref="L237" si="1683">DEC2HEX(CODE(L236),4)</f>
        <v>426D</v>
      </c>
      <c r="M237" s="17" t="str">
        <f t="shared" ref="M237" si="1684">DEC2HEX(CODE(M236),4)</f>
        <v>426E</v>
      </c>
      <c r="N237" s="17" t="str">
        <f t="shared" ref="N237" si="1685">DEC2HEX(CODE(N236),4)</f>
        <v>426F</v>
      </c>
      <c r="O237" s="17" t="str">
        <f t="shared" ref="O237" si="1686">DEC2HEX(CODE(O236),4)</f>
        <v>4270</v>
      </c>
      <c r="P237" s="17" t="str">
        <f t="shared" ref="P237" si="1687">DEC2HEX(CODE(P236),4)</f>
        <v>4271</v>
      </c>
      <c r="Q237" s="17" t="str">
        <f t="shared" ref="Q237" si="1688">DEC2HEX(CODE(Q236),4)</f>
        <v>4272</v>
      </c>
      <c r="R237" s="17" t="str">
        <f t="shared" ref="R237" si="1689">DEC2HEX(CODE(R236),4)</f>
        <v>4273</v>
      </c>
      <c r="S237" s="17" t="str">
        <f>DEC2HEX(CODE(S236),4)</f>
        <v>4274</v>
      </c>
    </row>
    <row r="238" spans="1:19" ht="29" x14ac:dyDescent="0.55000000000000004">
      <c r="B238" s="2" t="s">
        <v>121</v>
      </c>
      <c r="C238">
        <f>HEX2DEC(B238)</f>
        <v>17013</v>
      </c>
      <c r="D238" s="16" t="str">
        <f>CHAR($C238+D$1)</f>
        <v>濯</v>
      </c>
      <c r="E238" s="16" t="str">
        <f t="shared" ref="E238:M238" si="1690">CHAR($C238+E$1)</f>
        <v>琢</v>
      </c>
      <c r="F238" s="16" t="str">
        <f t="shared" si="1690"/>
        <v>託</v>
      </c>
      <c r="G238" s="16" t="str">
        <f t="shared" si="1690"/>
        <v>鐸</v>
      </c>
      <c r="H238" s="16" t="str">
        <f t="shared" si="1690"/>
        <v>濁</v>
      </c>
      <c r="I238" s="16" t="str">
        <f t="shared" si="1690"/>
        <v>諾</v>
      </c>
      <c r="J238" s="16" t="str">
        <f t="shared" si="1690"/>
        <v>茸</v>
      </c>
      <c r="K238" s="16" t="str">
        <f t="shared" si="1690"/>
        <v>凧</v>
      </c>
      <c r="L238" s="16" t="str">
        <f t="shared" si="1690"/>
        <v>蛸</v>
      </c>
      <c r="M238" s="16" t="str">
        <f t="shared" si="1690"/>
        <v>只</v>
      </c>
      <c r="N238" s="45" t="str">
        <f>CHAR(C241-6)</f>
        <v>叩</v>
      </c>
      <c r="O238" s="23" t="str">
        <f>CHAR(C241-5)</f>
        <v>但</v>
      </c>
      <c r="P238" s="23" t="str">
        <f>CHAR(C241-4)</f>
        <v>達</v>
      </c>
      <c r="Q238" s="23" t="str">
        <f>CHAR(C241-3)</f>
        <v>辰</v>
      </c>
      <c r="R238" s="23" t="str">
        <f>CHAR(C241-2)</f>
        <v>奪</v>
      </c>
      <c r="S238" s="23" t="str">
        <f>CHAR(C241-1)</f>
        <v>脱</v>
      </c>
    </row>
    <row r="239" spans="1:19" x14ac:dyDescent="0.55000000000000004">
      <c r="A239" s="7" t="str">
        <f>DEC2HEX(C239,5)</f>
        <v>15E00</v>
      </c>
      <c r="C239">
        <f>C237+32*16</f>
        <v>89600</v>
      </c>
      <c r="D239" s="20" t="str">
        <f t="shared" ref="D239" si="1691">DEC2HEX(CODE(D238),4)</f>
        <v>4275</v>
      </c>
      <c r="E239" s="20" t="str">
        <f t="shared" ref="E239" si="1692">DEC2HEX(CODE(E238),4)</f>
        <v>4276</v>
      </c>
      <c r="F239" s="20" t="str">
        <f t="shared" ref="F239" si="1693">DEC2HEX(CODE(F238),4)</f>
        <v>4277</v>
      </c>
      <c r="G239" s="20" t="str">
        <f t="shared" ref="G239" si="1694">DEC2HEX(CODE(G238),4)</f>
        <v>4278</v>
      </c>
      <c r="H239" s="20" t="str">
        <f t="shared" ref="H239" si="1695">DEC2HEX(CODE(H238),4)</f>
        <v>4279</v>
      </c>
      <c r="I239" s="20" t="str">
        <f t="shared" ref="I239" si="1696">DEC2HEX(CODE(I238),4)</f>
        <v>427A</v>
      </c>
      <c r="J239" s="20" t="str">
        <f t="shared" ref="J239" si="1697">DEC2HEX(CODE(J238),4)</f>
        <v>427B</v>
      </c>
      <c r="K239" s="20" t="str">
        <f t="shared" ref="K239" si="1698">DEC2HEX(CODE(K238),4)</f>
        <v>427C</v>
      </c>
      <c r="L239" s="20" t="str">
        <f t="shared" ref="L239" si="1699">DEC2HEX(CODE(L238),4)</f>
        <v>427D</v>
      </c>
      <c r="M239" s="20" t="str">
        <f t="shared" ref="M239" si="1700">DEC2HEX(CODE(M238),4)</f>
        <v>427E</v>
      </c>
      <c r="N239" s="52" t="str">
        <f t="shared" ref="N239" si="1701">DEC2HEX(CODE(N238),4)</f>
        <v>4321</v>
      </c>
      <c r="O239" s="20" t="str">
        <f t="shared" ref="O239" si="1702">DEC2HEX(CODE(O238),4)</f>
        <v>4322</v>
      </c>
      <c r="P239" s="20" t="str">
        <f t="shared" ref="P239" si="1703">DEC2HEX(CODE(P238),4)</f>
        <v>4323</v>
      </c>
      <c r="Q239" s="20" t="str">
        <f t="shared" ref="Q239" si="1704">DEC2HEX(CODE(Q238),4)</f>
        <v>4324</v>
      </c>
      <c r="R239" s="20" t="str">
        <f t="shared" ref="R239" si="1705">DEC2HEX(CODE(R238),4)</f>
        <v>4325</v>
      </c>
      <c r="S239" s="20" t="str">
        <f>DEC2HEX(CODE(S238),4)</f>
        <v>4326</v>
      </c>
    </row>
    <row r="240" spans="1:19" x14ac:dyDescent="0.55000000000000004">
      <c r="D240" s="5" t="str">
        <f>DEC2HEX(D$1*32,3)</f>
        <v>000</v>
      </c>
      <c r="E240" s="5" t="str">
        <f t="shared" ref="E240:S240" si="1706">DEC2HEX(E$1*32,3)</f>
        <v>020</v>
      </c>
      <c r="F240" s="5" t="str">
        <f t="shared" si="1706"/>
        <v>040</v>
      </c>
      <c r="G240" s="5" t="str">
        <f t="shared" si="1706"/>
        <v>060</v>
      </c>
      <c r="H240" s="5" t="str">
        <f t="shared" si="1706"/>
        <v>080</v>
      </c>
      <c r="I240" s="5" t="str">
        <f t="shared" si="1706"/>
        <v>0A0</v>
      </c>
      <c r="J240" s="5" t="str">
        <f t="shared" si="1706"/>
        <v>0C0</v>
      </c>
      <c r="K240" s="5" t="str">
        <f t="shared" si="1706"/>
        <v>0E0</v>
      </c>
      <c r="L240" s="5" t="str">
        <f t="shared" si="1706"/>
        <v>100</v>
      </c>
      <c r="M240" s="5" t="str">
        <f t="shared" si="1706"/>
        <v>120</v>
      </c>
      <c r="N240" s="5" t="str">
        <f t="shared" si="1706"/>
        <v>140</v>
      </c>
      <c r="O240" s="5" t="str">
        <f t="shared" si="1706"/>
        <v>160</v>
      </c>
      <c r="P240" s="5" t="str">
        <f t="shared" si="1706"/>
        <v>180</v>
      </c>
      <c r="Q240" s="5" t="str">
        <f t="shared" si="1706"/>
        <v>1A0</v>
      </c>
      <c r="R240" s="5" t="str">
        <f t="shared" si="1706"/>
        <v>1C0</v>
      </c>
      <c r="S240" s="5" t="str">
        <f t="shared" si="1706"/>
        <v>1E0</v>
      </c>
    </row>
    <row r="241" spans="1:19" ht="29" x14ac:dyDescent="0.55000000000000004">
      <c r="B241" s="2" t="s">
        <v>123</v>
      </c>
      <c r="C241">
        <f>HEX2DEC(B241)</f>
        <v>17191</v>
      </c>
      <c r="D241" s="16" t="str">
        <f>CHAR($C241+D$1)</f>
        <v>巽</v>
      </c>
      <c r="E241" s="16" t="str">
        <f t="shared" ref="E241:S241" si="1707">CHAR($C241+E$1)</f>
        <v>竪</v>
      </c>
      <c r="F241" s="16" t="str">
        <f t="shared" si="1707"/>
        <v>辿</v>
      </c>
      <c r="G241" s="16" t="str">
        <f t="shared" si="1707"/>
        <v>棚</v>
      </c>
      <c r="H241" s="16" t="str">
        <f t="shared" si="1707"/>
        <v>谷</v>
      </c>
      <c r="I241" s="16" t="str">
        <f t="shared" si="1707"/>
        <v>狸</v>
      </c>
      <c r="J241" s="16" t="str">
        <f t="shared" si="1707"/>
        <v>鱈</v>
      </c>
      <c r="K241" s="16" t="str">
        <f t="shared" si="1707"/>
        <v>樽</v>
      </c>
      <c r="L241" s="16" t="str">
        <f t="shared" si="1707"/>
        <v>誰</v>
      </c>
      <c r="M241" s="16" t="str">
        <f t="shared" si="1707"/>
        <v>丹</v>
      </c>
      <c r="N241" s="16" t="str">
        <f t="shared" si="1707"/>
        <v>単</v>
      </c>
      <c r="O241" s="16" t="str">
        <f t="shared" si="1707"/>
        <v>嘆</v>
      </c>
      <c r="P241" s="16" t="str">
        <f t="shared" si="1707"/>
        <v>坦</v>
      </c>
      <c r="Q241" s="16" t="str">
        <f t="shared" si="1707"/>
        <v>担</v>
      </c>
      <c r="R241" s="16" t="str">
        <f t="shared" si="1707"/>
        <v>探</v>
      </c>
      <c r="S241" s="16" t="str">
        <f t="shared" si="1707"/>
        <v>旦</v>
      </c>
    </row>
    <row r="242" spans="1:19" x14ac:dyDescent="0.55000000000000004">
      <c r="A242" s="7" t="str">
        <f>DEC2HEX(C242,5)</f>
        <v>16000</v>
      </c>
      <c r="C242">
        <f>C239+32*16</f>
        <v>90112</v>
      </c>
      <c r="D242" s="17" t="str">
        <f t="shared" ref="D242" si="1708">DEC2HEX(CODE(D241),4)</f>
        <v>4327</v>
      </c>
      <c r="E242" s="17" t="str">
        <f t="shared" ref="E242" si="1709">DEC2HEX(CODE(E241),4)</f>
        <v>4328</v>
      </c>
      <c r="F242" s="17" t="str">
        <f t="shared" ref="F242" si="1710">DEC2HEX(CODE(F241),4)</f>
        <v>4329</v>
      </c>
      <c r="G242" s="17" t="str">
        <f t="shared" ref="G242" si="1711">DEC2HEX(CODE(G241),4)</f>
        <v>432A</v>
      </c>
      <c r="H242" s="17" t="str">
        <f t="shared" ref="H242" si="1712">DEC2HEX(CODE(H241),4)</f>
        <v>432B</v>
      </c>
      <c r="I242" s="17" t="str">
        <f t="shared" ref="I242" si="1713">DEC2HEX(CODE(I241),4)</f>
        <v>432C</v>
      </c>
      <c r="J242" s="17" t="str">
        <f t="shared" ref="J242" si="1714">DEC2HEX(CODE(J241),4)</f>
        <v>432D</v>
      </c>
      <c r="K242" s="17" t="str">
        <f t="shared" ref="K242" si="1715">DEC2HEX(CODE(K241),4)</f>
        <v>432E</v>
      </c>
      <c r="L242" s="17" t="str">
        <f t="shared" ref="L242" si="1716">DEC2HEX(CODE(L241),4)</f>
        <v>432F</v>
      </c>
      <c r="M242" s="17" t="str">
        <f t="shared" ref="M242" si="1717">DEC2HEX(CODE(M241),4)</f>
        <v>4330</v>
      </c>
      <c r="N242" s="17" t="str">
        <f t="shared" ref="N242" si="1718">DEC2HEX(CODE(N241),4)</f>
        <v>4331</v>
      </c>
      <c r="O242" s="17" t="str">
        <f t="shared" ref="O242" si="1719">DEC2HEX(CODE(O241),4)</f>
        <v>4332</v>
      </c>
      <c r="P242" s="17" t="str">
        <f t="shared" ref="P242" si="1720">DEC2HEX(CODE(P241),4)</f>
        <v>4333</v>
      </c>
      <c r="Q242" s="17" t="str">
        <f t="shared" ref="Q242" si="1721">DEC2HEX(CODE(Q241),4)</f>
        <v>4334</v>
      </c>
      <c r="R242" s="17" t="str">
        <f t="shared" ref="R242" si="1722">DEC2HEX(CODE(R241),4)</f>
        <v>4335</v>
      </c>
      <c r="S242" s="17" t="str">
        <f>DEC2HEX(CODE(S241),4)</f>
        <v>4336</v>
      </c>
    </row>
    <row r="243" spans="1:19" ht="29" x14ac:dyDescent="0.55000000000000004">
      <c r="B243" s="2" t="s">
        <v>124</v>
      </c>
      <c r="C243">
        <f>HEX2DEC(B243)</f>
        <v>17207</v>
      </c>
      <c r="D243" s="16" t="str">
        <f>CHAR($C243+D$1)</f>
        <v>歎</v>
      </c>
      <c r="E243" s="16" t="str">
        <f t="shared" ref="E243:S251" si="1723">CHAR($C243+E$1)</f>
        <v>淡</v>
      </c>
      <c r="F243" s="16" t="str">
        <f t="shared" si="1723"/>
        <v>湛</v>
      </c>
      <c r="G243" s="16" t="str">
        <f t="shared" si="1723"/>
        <v>炭</v>
      </c>
      <c r="H243" s="16" t="str">
        <f t="shared" si="1723"/>
        <v>短</v>
      </c>
      <c r="I243" s="16" t="str">
        <f t="shared" si="1723"/>
        <v>端</v>
      </c>
      <c r="J243" s="16" t="str">
        <f t="shared" si="1723"/>
        <v>箪</v>
      </c>
      <c r="K243" s="16" t="str">
        <f t="shared" si="1723"/>
        <v>綻</v>
      </c>
      <c r="L243" s="16" t="str">
        <f t="shared" si="1723"/>
        <v>耽</v>
      </c>
      <c r="M243" s="16" t="str">
        <f t="shared" si="1723"/>
        <v>胆</v>
      </c>
      <c r="N243" s="16" t="str">
        <f t="shared" si="1723"/>
        <v>蛋</v>
      </c>
      <c r="O243" s="16" t="str">
        <f t="shared" si="1723"/>
        <v>誕</v>
      </c>
      <c r="P243" s="16" t="str">
        <f t="shared" si="1723"/>
        <v>鍛</v>
      </c>
      <c r="Q243" s="16" t="str">
        <f t="shared" si="1723"/>
        <v>団</v>
      </c>
      <c r="R243" s="16" t="str">
        <f t="shared" si="1723"/>
        <v>壇</v>
      </c>
      <c r="S243" s="16" t="str">
        <f t="shared" si="1723"/>
        <v>弾</v>
      </c>
    </row>
    <row r="244" spans="1:19" x14ac:dyDescent="0.55000000000000004">
      <c r="A244" s="7" t="str">
        <f>DEC2HEX(C244,5)</f>
        <v>16200</v>
      </c>
      <c r="C244">
        <f>C242+32*16</f>
        <v>90624</v>
      </c>
      <c r="D244" s="17" t="str">
        <f t="shared" ref="D244" si="1724">DEC2HEX(CODE(D243),4)</f>
        <v>4337</v>
      </c>
      <c r="E244" s="17" t="str">
        <f t="shared" ref="E244" si="1725">DEC2HEX(CODE(E243),4)</f>
        <v>4338</v>
      </c>
      <c r="F244" s="17" t="str">
        <f t="shared" ref="F244" si="1726">DEC2HEX(CODE(F243),4)</f>
        <v>4339</v>
      </c>
      <c r="G244" s="17" t="str">
        <f t="shared" ref="G244" si="1727">DEC2HEX(CODE(G243),4)</f>
        <v>433A</v>
      </c>
      <c r="H244" s="17" t="str">
        <f t="shared" ref="H244" si="1728">DEC2HEX(CODE(H243),4)</f>
        <v>433B</v>
      </c>
      <c r="I244" s="17" t="str">
        <f t="shared" ref="I244" si="1729">DEC2HEX(CODE(I243),4)</f>
        <v>433C</v>
      </c>
      <c r="J244" s="17" t="str">
        <f t="shared" ref="J244" si="1730">DEC2HEX(CODE(J243),4)</f>
        <v>433D</v>
      </c>
      <c r="K244" s="17" t="str">
        <f t="shared" ref="K244" si="1731">DEC2HEX(CODE(K243),4)</f>
        <v>433E</v>
      </c>
      <c r="L244" s="17" t="str">
        <f t="shared" ref="L244" si="1732">DEC2HEX(CODE(L243),4)</f>
        <v>433F</v>
      </c>
      <c r="M244" s="17" t="str">
        <f t="shared" ref="M244" si="1733">DEC2HEX(CODE(M243),4)</f>
        <v>4340</v>
      </c>
      <c r="N244" s="17" t="str">
        <f t="shared" ref="N244" si="1734">DEC2HEX(CODE(N243),4)</f>
        <v>4341</v>
      </c>
      <c r="O244" s="17" t="str">
        <f t="shared" ref="O244" si="1735">DEC2HEX(CODE(O243),4)</f>
        <v>4342</v>
      </c>
      <c r="P244" s="17" t="str">
        <f t="shared" ref="P244" si="1736">DEC2HEX(CODE(P243),4)</f>
        <v>4343</v>
      </c>
      <c r="Q244" s="17" t="str">
        <f t="shared" ref="Q244" si="1737">DEC2HEX(CODE(Q243),4)</f>
        <v>4344</v>
      </c>
      <c r="R244" s="17" t="str">
        <f t="shared" ref="R244" si="1738">DEC2HEX(CODE(R243),4)</f>
        <v>4345</v>
      </c>
      <c r="S244" s="17" t="str">
        <f>DEC2HEX(CODE(S243),4)</f>
        <v>4346</v>
      </c>
    </row>
    <row r="245" spans="1:19" ht="29" x14ac:dyDescent="0.55000000000000004">
      <c r="B245" s="2" t="s">
        <v>125</v>
      </c>
      <c r="C245">
        <f>HEX2DEC(B245)</f>
        <v>17223</v>
      </c>
      <c r="D245" s="16" t="str">
        <f>CHAR($C245+D$1)</f>
        <v>断</v>
      </c>
      <c r="E245" s="16" t="str">
        <f t="shared" si="1723"/>
        <v>暖</v>
      </c>
      <c r="F245" s="16" t="str">
        <f t="shared" si="1723"/>
        <v>檀</v>
      </c>
      <c r="G245" s="16" t="str">
        <f t="shared" si="1723"/>
        <v>段</v>
      </c>
      <c r="H245" s="16" t="str">
        <f t="shared" si="1723"/>
        <v>男</v>
      </c>
      <c r="I245" s="16" t="str">
        <f t="shared" si="1723"/>
        <v>談</v>
      </c>
      <c r="J245" s="16" t="str">
        <f t="shared" si="1723"/>
        <v>値</v>
      </c>
      <c r="K245" s="16" t="str">
        <f t="shared" si="1723"/>
        <v>知</v>
      </c>
      <c r="L245" s="16" t="str">
        <f t="shared" si="1723"/>
        <v>地</v>
      </c>
      <c r="M245" s="16" t="str">
        <f t="shared" si="1723"/>
        <v>弛</v>
      </c>
      <c r="N245" s="16" t="str">
        <f t="shared" si="1723"/>
        <v>恥</v>
      </c>
      <c r="O245" s="16" t="str">
        <f t="shared" si="1723"/>
        <v>智</v>
      </c>
      <c r="P245" s="16" t="str">
        <f t="shared" si="1723"/>
        <v>池</v>
      </c>
      <c r="Q245" s="16" t="str">
        <f t="shared" si="1723"/>
        <v>痴</v>
      </c>
      <c r="R245" s="16" t="str">
        <f t="shared" si="1723"/>
        <v>稚</v>
      </c>
      <c r="S245" s="16" t="str">
        <f t="shared" si="1723"/>
        <v>置</v>
      </c>
    </row>
    <row r="246" spans="1:19" x14ac:dyDescent="0.55000000000000004">
      <c r="A246" s="7" t="str">
        <f>DEC2HEX(C246,5)</f>
        <v>16400</v>
      </c>
      <c r="C246">
        <f>C244+32*16</f>
        <v>91136</v>
      </c>
      <c r="D246" s="17" t="str">
        <f t="shared" ref="D246" si="1739">DEC2HEX(CODE(D245),4)</f>
        <v>4347</v>
      </c>
      <c r="E246" s="17" t="str">
        <f t="shared" ref="E246" si="1740">DEC2HEX(CODE(E245),4)</f>
        <v>4348</v>
      </c>
      <c r="F246" s="17" t="str">
        <f t="shared" ref="F246" si="1741">DEC2HEX(CODE(F245),4)</f>
        <v>4349</v>
      </c>
      <c r="G246" s="17" t="str">
        <f t="shared" ref="G246" si="1742">DEC2HEX(CODE(G245),4)</f>
        <v>434A</v>
      </c>
      <c r="H246" s="17" t="str">
        <f t="shared" ref="H246" si="1743">DEC2HEX(CODE(H245),4)</f>
        <v>434B</v>
      </c>
      <c r="I246" s="17" t="str">
        <f t="shared" ref="I246" si="1744">DEC2HEX(CODE(I245),4)</f>
        <v>434C</v>
      </c>
      <c r="J246" s="17" t="str">
        <f t="shared" ref="J246" si="1745">DEC2HEX(CODE(J245),4)</f>
        <v>434D</v>
      </c>
      <c r="K246" s="17" t="str">
        <f t="shared" ref="K246" si="1746">DEC2HEX(CODE(K245),4)</f>
        <v>434E</v>
      </c>
      <c r="L246" s="17" t="str">
        <f t="shared" ref="L246" si="1747">DEC2HEX(CODE(L245),4)</f>
        <v>434F</v>
      </c>
      <c r="M246" s="17" t="str">
        <f t="shared" ref="M246" si="1748">DEC2HEX(CODE(M245),4)</f>
        <v>4350</v>
      </c>
      <c r="N246" s="17" t="str">
        <f t="shared" ref="N246" si="1749">DEC2HEX(CODE(N245),4)</f>
        <v>4351</v>
      </c>
      <c r="O246" s="17" t="str">
        <f t="shared" ref="O246" si="1750">DEC2HEX(CODE(O245),4)</f>
        <v>4352</v>
      </c>
      <c r="P246" s="17" t="str">
        <f t="shared" ref="P246" si="1751">DEC2HEX(CODE(P245),4)</f>
        <v>4353</v>
      </c>
      <c r="Q246" s="17" t="str">
        <f t="shared" ref="Q246" si="1752">DEC2HEX(CODE(Q245),4)</f>
        <v>4354</v>
      </c>
      <c r="R246" s="17" t="str">
        <f t="shared" ref="R246" si="1753">DEC2HEX(CODE(R245),4)</f>
        <v>4355</v>
      </c>
      <c r="S246" s="17" t="str">
        <f>DEC2HEX(CODE(S245),4)</f>
        <v>4356</v>
      </c>
    </row>
    <row r="247" spans="1:19" ht="29" x14ac:dyDescent="0.55000000000000004">
      <c r="B247" s="2" t="s">
        <v>126</v>
      </c>
      <c r="C247">
        <f>HEX2DEC(B247)</f>
        <v>17239</v>
      </c>
      <c r="D247" s="16" t="str">
        <f>CHAR($C247+D$1)</f>
        <v>致</v>
      </c>
      <c r="E247" s="16" t="str">
        <f t="shared" si="1723"/>
        <v>蜘</v>
      </c>
      <c r="F247" s="16" t="str">
        <f t="shared" si="1723"/>
        <v>遅</v>
      </c>
      <c r="G247" s="16" t="str">
        <f t="shared" si="1723"/>
        <v>馳</v>
      </c>
      <c r="H247" s="16" t="str">
        <f t="shared" si="1723"/>
        <v>築</v>
      </c>
      <c r="I247" s="16" t="str">
        <f t="shared" si="1723"/>
        <v>畜</v>
      </c>
      <c r="J247" s="16" t="str">
        <f t="shared" si="1723"/>
        <v>竹</v>
      </c>
      <c r="K247" s="16" t="str">
        <f t="shared" si="1723"/>
        <v>筑</v>
      </c>
      <c r="L247" s="16" t="str">
        <f t="shared" si="1723"/>
        <v>蓄</v>
      </c>
      <c r="M247" s="16" t="str">
        <f t="shared" si="1723"/>
        <v>逐</v>
      </c>
      <c r="N247" s="16" t="str">
        <f t="shared" si="1723"/>
        <v>秩</v>
      </c>
      <c r="O247" s="16" t="str">
        <f t="shared" si="1723"/>
        <v>窒</v>
      </c>
      <c r="P247" s="16" t="str">
        <f t="shared" si="1723"/>
        <v>茶</v>
      </c>
      <c r="Q247" s="16" t="str">
        <f t="shared" si="1723"/>
        <v>嫡</v>
      </c>
      <c r="R247" s="16" t="str">
        <f t="shared" si="1723"/>
        <v>着</v>
      </c>
      <c r="S247" s="16" t="str">
        <f t="shared" si="1723"/>
        <v>中</v>
      </c>
    </row>
    <row r="248" spans="1:19" x14ac:dyDescent="0.55000000000000004">
      <c r="A248" s="7" t="str">
        <f>DEC2HEX(C248,5)</f>
        <v>16600</v>
      </c>
      <c r="C248">
        <f>C246+32*16</f>
        <v>91648</v>
      </c>
      <c r="D248" s="17" t="str">
        <f t="shared" ref="D248" si="1754">DEC2HEX(CODE(D247),4)</f>
        <v>4357</v>
      </c>
      <c r="E248" s="17" t="str">
        <f t="shared" ref="E248" si="1755">DEC2HEX(CODE(E247),4)</f>
        <v>4358</v>
      </c>
      <c r="F248" s="17" t="str">
        <f t="shared" ref="F248" si="1756">DEC2HEX(CODE(F247),4)</f>
        <v>4359</v>
      </c>
      <c r="G248" s="17" t="str">
        <f t="shared" ref="G248" si="1757">DEC2HEX(CODE(G247),4)</f>
        <v>435A</v>
      </c>
      <c r="H248" s="17" t="str">
        <f t="shared" ref="H248" si="1758">DEC2HEX(CODE(H247),4)</f>
        <v>435B</v>
      </c>
      <c r="I248" s="17" t="str">
        <f t="shared" ref="I248" si="1759">DEC2HEX(CODE(I247),4)</f>
        <v>435C</v>
      </c>
      <c r="J248" s="17" t="str">
        <f t="shared" ref="J248" si="1760">DEC2HEX(CODE(J247),4)</f>
        <v>435D</v>
      </c>
      <c r="K248" s="17" t="str">
        <f t="shared" ref="K248" si="1761">DEC2HEX(CODE(K247),4)</f>
        <v>435E</v>
      </c>
      <c r="L248" s="17" t="str">
        <f t="shared" ref="L248" si="1762">DEC2HEX(CODE(L247),4)</f>
        <v>435F</v>
      </c>
      <c r="M248" s="17" t="str">
        <f t="shared" ref="M248" si="1763">DEC2HEX(CODE(M247),4)</f>
        <v>4360</v>
      </c>
      <c r="N248" s="17" t="str">
        <f t="shared" ref="N248" si="1764">DEC2HEX(CODE(N247),4)</f>
        <v>4361</v>
      </c>
      <c r="O248" s="17" t="str">
        <f t="shared" ref="O248" si="1765">DEC2HEX(CODE(O247),4)</f>
        <v>4362</v>
      </c>
      <c r="P248" s="17" t="str">
        <f t="shared" ref="P248" si="1766">DEC2HEX(CODE(P247),4)</f>
        <v>4363</v>
      </c>
      <c r="Q248" s="17" t="str">
        <f t="shared" ref="Q248" si="1767">DEC2HEX(CODE(Q247),4)</f>
        <v>4364</v>
      </c>
      <c r="R248" s="17" t="str">
        <f t="shared" ref="R248" si="1768">DEC2HEX(CODE(R247),4)</f>
        <v>4365</v>
      </c>
      <c r="S248" s="17" t="str">
        <f>DEC2HEX(CODE(S247),4)</f>
        <v>4366</v>
      </c>
    </row>
    <row r="249" spans="1:19" ht="29" x14ac:dyDescent="0.55000000000000004">
      <c r="B249" s="2" t="s">
        <v>127</v>
      </c>
      <c r="C249">
        <f>HEX2DEC(B249)</f>
        <v>17255</v>
      </c>
      <c r="D249" s="16" t="str">
        <f>CHAR($C249+D$1)</f>
        <v>仲</v>
      </c>
      <c r="E249" s="16" t="str">
        <f t="shared" ref="E249:K249" si="1769">CHAR($C249+E$1)</f>
        <v>宙</v>
      </c>
      <c r="F249" s="16" t="str">
        <f t="shared" si="1769"/>
        <v>忠</v>
      </c>
      <c r="G249" s="16" t="str">
        <f t="shared" si="1769"/>
        <v>抽</v>
      </c>
      <c r="H249" s="16" t="str">
        <f t="shared" si="1769"/>
        <v>昼</v>
      </c>
      <c r="I249" s="16" t="str">
        <f t="shared" si="1769"/>
        <v>柱</v>
      </c>
      <c r="J249" s="16" t="str">
        <f t="shared" si="1769"/>
        <v>注</v>
      </c>
      <c r="K249" s="16" t="str">
        <f t="shared" si="1769"/>
        <v>虫</v>
      </c>
      <c r="L249" s="16" t="str">
        <f t="shared" si="1723"/>
        <v>衷</v>
      </c>
      <c r="M249" s="16" t="str">
        <f t="shared" si="1723"/>
        <v>註</v>
      </c>
      <c r="N249" s="16" t="str">
        <f t="shared" si="1723"/>
        <v>酎</v>
      </c>
      <c r="O249" s="16" t="str">
        <f t="shared" si="1723"/>
        <v>鋳</v>
      </c>
      <c r="P249" s="16" t="str">
        <f t="shared" si="1723"/>
        <v>駐</v>
      </c>
      <c r="Q249" s="16" t="str">
        <f t="shared" si="1723"/>
        <v>樗</v>
      </c>
      <c r="R249" s="16" t="str">
        <f t="shared" si="1723"/>
        <v>瀦</v>
      </c>
      <c r="S249" s="16" t="str">
        <f t="shared" si="1723"/>
        <v>猪</v>
      </c>
    </row>
    <row r="250" spans="1:19" x14ac:dyDescent="0.55000000000000004">
      <c r="A250" s="7" t="str">
        <f>DEC2HEX(C250,5)</f>
        <v>16800</v>
      </c>
      <c r="C250">
        <f>C248+32*16</f>
        <v>92160</v>
      </c>
      <c r="D250" s="17" t="str">
        <f t="shared" ref="D250" si="1770">DEC2HEX(CODE(D249),4)</f>
        <v>4367</v>
      </c>
      <c r="E250" s="17" t="str">
        <f t="shared" ref="E250" si="1771">DEC2HEX(CODE(E249),4)</f>
        <v>4368</v>
      </c>
      <c r="F250" s="17" t="str">
        <f t="shared" ref="F250" si="1772">DEC2HEX(CODE(F249),4)</f>
        <v>4369</v>
      </c>
      <c r="G250" s="17" t="str">
        <f t="shared" ref="G250" si="1773">DEC2HEX(CODE(G249),4)</f>
        <v>436A</v>
      </c>
      <c r="H250" s="17" t="str">
        <f t="shared" ref="H250" si="1774">DEC2HEX(CODE(H249),4)</f>
        <v>436B</v>
      </c>
      <c r="I250" s="17" t="str">
        <f t="shared" ref="I250" si="1775">DEC2HEX(CODE(I249),4)</f>
        <v>436C</v>
      </c>
      <c r="J250" s="17" t="str">
        <f t="shared" ref="J250" si="1776">DEC2HEX(CODE(J249),4)</f>
        <v>436D</v>
      </c>
      <c r="K250" s="17" t="str">
        <f t="shared" ref="K250" si="1777">DEC2HEX(CODE(K249),4)</f>
        <v>436E</v>
      </c>
      <c r="L250" s="17" t="str">
        <f t="shared" ref="L250" si="1778">DEC2HEX(CODE(L249),4)</f>
        <v>436F</v>
      </c>
      <c r="M250" s="17" t="str">
        <f t="shared" ref="M250" si="1779">DEC2HEX(CODE(M249),4)</f>
        <v>4370</v>
      </c>
      <c r="N250" s="17" t="str">
        <f t="shared" ref="N250" si="1780">DEC2HEX(CODE(N249),4)</f>
        <v>4371</v>
      </c>
      <c r="O250" s="17" t="str">
        <f t="shared" ref="O250" si="1781">DEC2HEX(CODE(O249),4)</f>
        <v>4372</v>
      </c>
      <c r="P250" s="17" t="str">
        <f t="shared" ref="P250" si="1782">DEC2HEX(CODE(P249),4)</f>
        <v>4373</v>
      </c>
      <c r="Q250" s="17" t="str">
        <f t="shared" ref="Q250" si="1783">DEC2HEX(CODE(Q249),4)</f>
        <v>4374</v>
      </c>
      <c r="R250" s="17" t="str">
        <f t="shared" ref="R250" si="1784">DEC2HEX(CODE(R249),4)</f>
        <v>4375</v>
      </c>
      <c r="S250" s="17" t="str">
        <f>DEC2HEX(CODE(S249),4)</f>
        <v>4376</v>
      </c>
    </row>
    <row r="251" spans="1:19" ht="29" x14ac:dyDescent="0.55000000000000004">
      <c r="B251" s="2" t="s">
        <v>128</v>
      </c>
      <c r="C251">
        <f>HEX2DEC(B251)</f>
        <v>17271</v>
      </c>
      <c r="D251" s="16" t="str">
        <f>CHAR($C251+D$1)</f>
        <v>苧</v>
      </c>
      <c r="E251" s="16" t="str">
        <f t="shared" si="1723"/>
        <v>著</v>
      </c>
      <c r="F251" s="16" t="str">
        <f t="shared" si="1723"/>
        <v>貯</v>
      </c>
      <c r="G251" s="16" t="str">
        <f t="shared" si="1723"/>
        <v>丁</v>
      </c>
      <c r="H251" s="16" t="str">
        <f t="shared" si="1723"/>
        <v>兆</v>
      </c>
      <c r="I251" s="16" t="str">
        <f t="shared" si="1723"/>
        <v>凋</v>
      </c>
      <c r="J251" s="16" t="str">
        <f t="shared" si="1723"/>
        <v>喋</v>
      </c>
      <c r="K251" s="16" t="str">
        <f t="shared" si="1723"/>
        <v>寵</v>
      </c>
      <c r="L251" s="45" t="str">
        <f>CHAR(C253-8)</f>
        <v>帖</v>
      </c>
      <c r="M251" s="23" t="str">
        <f>CHAR(C253-7)</f>
        <v>帳</v>
      </c>
      <c r="N251" s="23" t="str">
        <f>CHAR(C253-6)</f>
        <v>庁</v>
      </c>
      <c r="O251" s="23" t="str">
        <f>CHAR(C253-5)</f>
        <v>弔</v>
      </c>
      <c r="P251" s="23" t="str">
        <f>CHAR(C253-4)</f>
        <v>張</v>
      </c>
      <c r="Q251" s="23" t="str">
        <f>CHAR(C253-3)</f>
        <v>彫</v>
      </c>
      <c r="R251" s="23" t="str">
        <f>CHAR(C253-2)</f>
        <v>徴</v>
      </c>
      <c r="S251" s="23" t="str">
        <f>CHAR(C253-1)</f>
        <v>懲</v>
      </c>
    </row>
    <row r="252" spans="1:19" x14ac:dyDescent="0.55000000000000004">
      <c r="A252" s="7" t="str">
        <f>DEC2HEX(C252,5)</f>
        <v>16A00</v>
      </c>
      <c r="C252">
        <f>C250+32*16</f>
        <v>92672</v>
      </c>
      <c r="D252" s="17" t="str">
        <f t="shared" ref="D252" si="1785">DEC2HEX(CODE(D251),4)</f>
        <v>4377</v>
      </c>
      <c r="E252" s="17" t="str">
        <f t="shared" ref="E252" si="1786">DEC2HEX(CODE(E251),4)</f>
        <v>4378</v>
      </c>
      <c r="F252" s="17" t="str">
        <f t="shared" ref="F252" si="1787">DEC2HEX(CODE(F251),4)</f>
        <v>4379</v>
      </c>
      <c r="G252" s="17" t="str">
        <f t="shared" ref="G252" si="1788">DEC2HEX(CODE(G251),4)</f>
        <v>437A</v>
      </c>
      <c r="H252" s="17" t="str">
        <f t="shared" ref="H252" si="1789">DEC2HEX(CODE(H251),4)</f>
        <v>437B</v>
      </c>
      <c r="I252" s="17" t="str">
        <f t="shared" ref="I252" si="1790">DEC2HEX(CODE(I251),4)</f>
        <v>437C</v>
      </c>
      <c r="J252" s="17" t="str">
        <f t="shared" ref="J252" si="1791">DEC2HEX(CODE(J251),4)</f>
        <v>437D</v>
      </c>
      <c r="K252" s="17" t="str">
        <f t="shared" ref="K252" si="1792">DEC2HEX(CODE(K251),4)</f>
        <v>437E</v>
      </c>
      <c r="L252" s="49" t="str">
        <f t="shared" ref="L252" si="1793">DEC2HEX(CODE(L251),4)</f>
        <v>4421</v>
      </c>
      <c r="M252" s="17" t="str">
        <f t="shared" ref="M252" si="1794">DEC2HEX(CODE(M251),4)</f>
        <v>4422</v>
      </c>
      <c r="N252" s="17" t="str">
        <f t="shared" ref="N252" si="1795">DEC2HEX(CODE(N251),4)</f>
        <v>4423</v>
      </c>
      <c r="O252" s="17" t="str">
        <f t="shared" ref="O252" si="1796">DEC2HEX(CODE(O251),4)</f>
        <v>4424</v>
      </c>
      <c r="P252" s="17" t="str">
        <f t="shared" ref="P252" si="1797">DEC2HEX(CODE(P251),4)</f>
        <v>4425</v>
      </c>
      <c r="Q252" s="17" t="str">
        <f t="shared" ref="Q252" si="1798">DEC2HEX(CODE(Q251),4)</f>
        <v>4426</v>
      </c>
      <c r="R252" s="17" t="str">
        <f t="shared" ref="R252" si="1799">DEC2HEX(CODE(R251),4)</f>
        <v>4427</v>
      </c>
      <c r="S252" s="17" t="str">
        <f>DEC2HEX(CODE(S251),4)</f>
        <v>4428</v>
      </c>
    </row>
    <row r="253" spans="1:19" ht="29" x14ac:dyDescent="0.55000000000000004">
      <c r="B253" s="2" t="s">
        <v>129</v>
      </c>
      <c r="C253">
        <f>HEX2DEC(B253)</f>
        <v>17449</v>
      </c>
      <c r="D253" s="16" t="str">
        <f>CHAR($C253+D$1)</f>
        <v>挑</v>
      </c>
      <c r="E253" s="16" t="str">
        <f t="shared" ref="E253:S253" si="1800">CHAR($C253+E$1)</f>
        <v>暢</v>
      </c>
      <c r="F253" s="16" t="str">
        <f t="shared" si="1800"/>
        <v>朝</v>
      </c>
      <c r="G253" s="16" t="str">
        <f t="shared" si="1800"/>
        <v>潮</v>
      </c>
      <c r="H253" s="16" t="str">
        <f t="shared" si="1800"/>
        <v>牒</v>
      </c>
      <c r="I253" s="16" t="str">
        <f t="shared" si="1800"/>
        <v>町</v>
      </c>
      <c r="J253" s="16" t="str">
        <f t="shared" si="1800"/>
        <v>眺</v>
      </c>
      <c r="K253" s="16" t="str">
        <f t="shared" si="1800"/>
        <v>聴</v>
      </c>
      <c r="L253" s="16" t="str">
        <f t="shared" si="1800"/>
        <v>脹</v>
      </c>
      <c r="M253" s="16" t="str">
        <f t="shared" si="1800"/>
        <v>腸</v>
      </c>
      <c r="N253" s="16" t="str">
        <f t="shared" si="1800"/>
        <v>蝶</v>
      </c>
      <c r="O253" s="16" t="str">
        <f t="shared" si="1800"/>
        <v>調</v>
      </c>
      <c r="P253" s="16" t="str">
        <f t="shared" si="1800"/>
        <v>諜</v>
      </c>
      <c r="Q253" s="16" t="str">
        <f t="shared" si="1800"/>
        <v>超</v>
      </c>
      <c r="R253" s="16" t="str">
        <f t="shared" si="1800"/>
        <v>跳</v>
      </c>
      <c r="S253" s="16" t="str">
        <f t="shared" si="1800"/>
        <v>銚</v>
      </c>
    </row>
    <row r="254" spans="1:19" x14ac:dyDescent="0.55000000000000004">
      <c r="A254" s="7" t="str">
        <f>DEC2HEX(C254,5)</f>
        <v>16C00</v>
      </c>
      <c r="C254">
        <f>C252+32*16</f>
        <v>93184</v>
      </c>
      <c r="D254" s="17" t="str">
        <f t="shared" ref="D254" si="1801">DEC2HEX(CODE(D253),4)</f>
        <v>4429</v>
      </c>
      <c r="E254" s="17" t="str">
        <f t="shared" ref="E254" si="1802">DEC2HEX(CODE(E253),4)</f>
        <v>442A</v>
      </c>
      <c r="F254" s="17" t="str">
        <f t="shared" ref="F254" si="1803">DEC2HEX(CODE(F253),4)</f>
        <v>442B</v>
      </c>
      <c r="G254" s="17" t="str">
        <f t="shared" ref="G254" si="1804">DEC2HEX(CODE(G253),4)</f>
        <v>442C</v>
      </c>
      <c r="H254" s="17" t="str">
        <f t="shared" ref="H254" si="1805">DEC2HEX(CODE(H253),4)</f>
        <v>442D</v>
      </c>
      <c r="I254" s="17" t="str">
        <f t="shared" ref="I254" si="1806">DEC2HEX(CODE(I253),4)</f>
        <v>442E</v>
      </c>
      <c r="J254" s="17" t="str">
        <f t="shared" ref="J254" si="1807">DEC2HEX(CODE(J253),4)</f>
        <v>442F</v>
      </c>
      <c r="K254" s="17" t="str">
        <f t="shared" ref="K254" si="1808">DEC2HEX(CODE(K253),4)</f>
        <v>4430</v>
      </c>
      <c r="L254" s="17" t="str">
        <f t="shared" ref="L254" si="1809">DEC2HEX(CODE(L253),4)</f>
        <v>4431</v>
      </c>
      <c r="M254" s="17" t="str">
        <f t="shared" ref="M254" si="1810">DEC2HEX(CODE(M253),4)</f>
        <v>4432</v>
      </c>
      <c r="N254" s="17" t="str">
        <f t="shared" ref="N254" si="1811">DEC2HEX(CODE(N253),4)</f>
        <v>4433</v>
      </c>
      <c r="O254" s="17" t="str">
        <f t="shared" ref="O254" si="1812">DEC2HEX(CODE(O253),4)</f>
        <v>4434</v>
      </c>
      <c r="P254" s="17" t="str">
        <f t="shared" ref="P254" si="1813">DEC2HEX(CODE(P253),4)</f>
        <v>4435</v>
      </c>
      <c r="Q254" s="17" t="str">
        <f t="shared" ref="Q254" si="1814">DEC2HEX(CODE(Q253),4)</f>
        <v>4436</v>
      </c>
      <c r="R254" s="17" t="str">
        <f t="shared" ref="R254" si="1815">DEC2HEX(CODE(R253),4)</f>
        <v>4437</v>
      </c>
      <c r="S254" s="17" t="str">
        <f>DEC2HEX(CODE(S253),4)</f>
        <v>4438</v>
      </c>
    </row>
    <row r="255" spans="1:19" ht="29" x14ac:dyDescent="0.55000000000000004">
      <c r="B255" s="2" t="s">
        <v>130</v>
      </c>
      <c r="C255">
        <f>HEX2DEC(B255)</f>
        <v>17465</v>
      </c>
      <c r="D255" s="16" t="str">
        <f>CHAR($C255+D$1)</f>
        <v>長</v>
      </c>
      <c r="E255" s="16" t="str">
        <f t="shared" ref="E255:S255" si="1816">CHAR($C255+E$1)</f>
        <v>頂</v>
      </c>
      <c r="F255" s="16" t="str">
        <f t="shared" si="1816"/>
        <v>鳥</v>
      </c>
      <c r="G255" s="16" t="str">
        <f t="shared" si="1816"/>
        <v>勅</v>
      </c>
      <c r="H255" s="16" t="str">
        <f t="shared" si="1816"/>
        <v>捗</v>
      </c>
      <c r="I255" s="16" t="str">
        <f t="shared" si="1816"/>
        <v>直</v>
      </c>
      <c r="J255" s="16" t="str">
        <f t="shared" si="1816"/>
        <v>朕</v>
      </c>
      <c r="K255" s="16" t="str">
        <f t="shared" si="1816"/>
        <v>沈</v>
      </c>
      <c r="L255" s="16" t="str">
        <f t="shared" si="1816"/>
        <v>珍</v>
      </c>
      <c r="M255" s="16" t="str">
        <f t="shared" si="1816"/>
        <v>賃</v>
      </c>
      <c r="N255" s="16" t="str">
        <f t="shared" si="1816"/>
        <v>鎮</v>
      </c>
      <c r="O255" s="16" t="str">
        <f t="shared" si="1816"/>
        <v>陳</v>
      </c>
      <c r="P255" s="16" t="str">
        <f t="shared" si="1816"/>
        <v>津</v>
      </c>
      <c r="Q255" s="16" t="str">
        <f t="shared" si="1816"/>
        <v>墜</v>
      </c>
      <c r="R255" s="16" t="str">
        <f t="shared" si="1816"/>
        <v>椎</v>
      </c>
      <c r="S255" s="16" t="str">
        <f t="shared" si="1816"/>
        <v>槌</v>
      </c>
    </row>
    <row r="256" spans="1:19" x14ac:dyDescent="0.55000000000000004">
      <c r="A256" s="7" t="str">
        <f>DEC2HEX(C256,5)</f>
        <v>16E00</v>
      </c>
      <c r="C256">
        <f>C254+32*16</f>
        <v>93696</v>
      </c>
      <c r="D256" s="20" t="str">
        <f t="shared" ref="D256" si="1817">DEC2HEX(CODE(D255),4)</f>
        <v>4439</v>
      </c>
      <c r="E256" s="20" t="str">
        <f t="shared" ref="E256" si="1818">DEC2HEX(CODE(E255),4)</f>
        <v>443A</v>
      </c>
      <c r="F256" s="20" t="str">
        <f t="shared" ref="F256" si="1819">DEC2HEX(CODE(F255),4)</f>
        <v>443B</v>
      </c>
      <c r="G256" s="20" t="str">
        <f t="shared" ref="G256" si="1820">DEC2HEX(CODE(G255),4)</f>
        <v>443C</v>
      </c>
      <c r="H256" s="20" t="str">
        <f t="shared" ref="H256" si="1821">DEC2HEX(CODE(H255),4)</f>
        <v>443D</v>
      </c>
      <c r="I256" s="20" t="str">
        <f t="shared" ref="I256" si="1822">DEC2HEX(CODE(I255),4)</f>
        <v>443E</v>
      </c>
      <c r="J256" s="20" t="str">
        <f t="shared" ref="J256" si="1823">DEC2HEX(CODE(J255),4)</f>
        <v>443F</v>
      </c>
      <c r="K256" s="20" t="str">
        <f t="shared" ref="K256" si="1824">DEC2HEX(CODE(K255),4)</f>
        <v>4440</v>
      </c>
      <c r="L256" s="20" t="str">
        <f t="shared" ref="L256" si="1825">DEC2HEX(CODE(L255),4)</f>
        <v>4441</v>
      </c>
      <c r="M256" s="20" t="str">
        <f t="shared" ref="M256" si="1826">DEC2HEX(CODE(M255),4)</f>
        <v>4442</v>
      </c>
      <c r="N256" s="20" t="str">
        <f t="shared" ref="N256" si="1827">DEC2HEX(CODE(N255),4)</f>
        <v>4443</v>
      </c>
      <c r="O256" s="20" t="str">
        <f t="shared" ref="O256" si="1828">DEC2HEX(CODE(O255),4)</f>
        <v>4444</v>
      </c>
      <c r="P256" s="20" t="str">
        <f t="shared" ref="P256" si="1829">DEC2HEX(CODE(P255),4)</f>
        <v>4445</v>
      </c>
      <c r="Q256" s="20" t="str">
        <f t="shared" ref="Q256" si="1830">DEC2HEX(CODE(Q255),4)</f>
        <v>4446</v>
      </c>
      <c r="R256" s="20" t="str">
        <f t="shared" ref="R256" si="1831">DEC2HEX(CODE(R255),4)</f>
        <v>4447</v>
      </c>
      <c r="S256" s="20" t="str">
        <f>DEC2HEX(CODE(S255),4)</f>
        <v>4448</v>
      </c>
    </row>
    <row r="257" spans="1:19" x14ac:dyDescent="0.55000000000000004">
      <c r="D257" s="5" t="str">
        <f>DEC2HEX(D$1*32,3)</f>
        <v>000</v>
      </c>
      <c r="E257" s="5" t="str">
        <f t="shared" ref="E257:S257" si="1832">DEC2HEX(E$1*32,3)</f>
        <v>020</v>
      </c>
      <c r="F257" s="5" t="str">
        <f t="shared" si="1832"/>
        <v>040</v>
      </c>
      <c r="G257" s="5" t="str">
        <f t="shared" si="1832"/>
        <v>060</v>
      </c>
      <c r="H257" s="5" t="str">
        <f t="shared" si="1832"/>
        <v>080</v>
      </c>
      <c r="I257" s="5" t="str">
        <f t="shared" si="1832"/>
        <v>0A0</v>
      </c>
      <c r="J257" s="5" t="str">
        <f t="shared" si="1832"/>
        <v>0C0</v>
      </c>
      <c r="K257" s="5" t="str">
        <f t="shared" si="1832"/>
        <v>0E0</v>
      </c>
      <c r="L257" s="5" t="str">
        <f t="shared" si="1832"/>
        <v>100</v>
      </c>
      <c r="M257" s="5" t="str">
        <f t="shared" si="1832"/>
        <v>120</v>
      </c>
      <c r="N257" s="5" t="str">
        <f t="shared" si="1832"/>
        <v>140</v>
      </c>
      <c r="O257" s="5" t="str">
        <f t="shared" si="1832"/>
        <v>160</v>
      </c>
      <c r="P257" s="5" t="str">
        <f t="shared" si="1832"/>
        <v>180</v>
      </c>
      <c r="Q257" s="5" t="str">
        <f t="shared" si="1832"/>
        <v>1A0</v>
      </c>
      <c r="R257" s="5" t="str">
        <f t="shared" si="1832"/>
        <v>1C0</v>
      </c>
      <c r="S257" s="5" t="str">
        <f t="shared" si="1832"/>
        <v>1E0</v>
      </c>
    </row>
    <row r="258" spans="1:19" ht="29" x14ac:dyDescent="0.55000000000000004">
      <c r="B258" s="2" t="s">
        <v>131</v>
      </c>
      <c r="C258">
        <f>HEX2DEC(B258)</f>
        <v>17481</v>
      </c>
      <c r="D258" s="16" t="str">
        <f>CHAR($C258+D$1)</f>
        <v>追</v>
      </c>
      <c r="E258" s="16" t="str">
        <f t="shared" ref="E258:S258" si="1833">CHAR($C258+E$1)</f>
        <v>鎚</v>
      </c>
      <c r="F258" s="16" t="str">
        <f t="shared" si="1833"/>
        <v>痛</v>
      </c>
      <c r="G258" s="16" t="str">
        <f t="shared" si="1833"/>
        <v>通</v>
      </c>
      <c r="H258" s="16" t="str">
        <f t="shared" si="1833"/>
        <v>塚</v>
      </c>
      <c r="I258" s="16" t="str">
        <f t="shared" si="1833"/>
        <v>栂</v>
      </c>
      <c r="J258" s="16" t="str">
        <f t="shared" si="1833"/>
        <v>掴</v>
      </c>
      <c r="K258" s="16" t="str">
        <f t="shared" si="1833"/>
        <v>槻</v>
      </c>
      <c r="L258" s="16" t="str">
        <f t="shared" si="1833"/>
        <v>佃</v>
      </c>
      <c r="M258" s="16" t="str">
        <f t="shared" si="1833"/>
        <v>漬</v>
      </c>
      <c r="N258" s="16" t="str">
        <f t="shared" si="1833"/>
        <v>柘</v>
      </c>
      <c r="O258" s="16" t="str">
        <f t="shared" si="1833"/>
        <v>辻</v>
      </c>
      <c r="P258" s="16" t="str">
        <f t="shared" si="1833"/>
        <v>蔦</v>
      </c>
      <c r="Q258" s="16" t="str">
        <f t="shared" si="1833"/>
        <v>綴</v>
      </c>
      <c r="R258" s="16" t="str">
        <f t="shared" si="1833"/>
        <v>鍔</v>
      </c>
      <c r="S258" s="16" t="str">
        <f t="shared" si="1833"/>
        <v>椿</v>
      </c>
    </row>
    <row r="259" spans="1:19" x14ac:dyDescent="0.55000000000000004">
      <c r="A259" s="7" t="str">
        <f>DEC2HEX(C259,5)</f>
        <v>17000</v>
      </c>
      <c r="C259">
        <f>C256+32*16</f>
        <v>94208</v>
      </c>
      <c r="D259" s="17" t="str">
        <f t="shared" ref="D259" si="1834">DEC2HEX(CODE(D258),4)</f>
        <v>4449</v>
      </c>
      <c r="E259" s="17" t="str">
        <f t="shared" ref="E259" si="1835">DEC2HEX(CODE(E258),4)</f>
        <v>444A</v>
      </c>
      <c r="F259" s="17" t="str">
        <f t="shared" ref="F259" si="1836">DEC2HEX(CODE(F258),4)</f>
        <v>444B</v>
      </c>
      <c r="G259" s="17" t="str">
        <f t="shared" ref="G259" si="1837">DEC2HEX(CODE(G258),4)</f>
        <v>444C</v>
      </c>
      <c r="H259" s="17" t="str">
        <f t="shared" ref="H259" si="1838">DEC2HEX(CODE(H258),4)</f>
        <v>444D</v>
      </c>
      <c r="I259" s="17" t="str">
        <f t="shared" ref="I259" si="1839">DEC2HEX(CODE(I258),4)</f>
        <v>444E</v>
      </c>
      <c r="J259" s="17" t="str">
        <f t="shared" ref="J259" si="1840">DEC2HEX(CODE(J258),4)</f>
        <v>444F</v>
      </c>
      <c r="K259" s="17" t="str">
        <f t="shared" ref="K259" si="1841">DEC2HEX(CODE(K258),4)</f>
        <v>4450</v>
      </c>
      <c r="L259" s="17" t="str">
        <f t="shared" ref="L259" si="1842">DEC2HEX(CODE(L258),4)</f>
        <v>4451</v>
      </c>
      <c r="M259" s="17" t="str">
        <f t="shared" ref="M259" si="1843">DEC2HEX(CODE(M258),4)</f>
        <v>4452</v>
      </c>
      <c r="N259" s="17" t="str">
        <f t="shared" ref="N259" si="1844">DEC2HEX(CODE(N258),4)</f>
        <v>4453</v>
      </c>
      <c r="O259" s="17" t="str">
        <f t="shared" ref="O259" si="1845">DEC2HEX(CODE(O258),4)</f>
        <v>4454</v>
      </c>
      <c r="P259" s="17" t="str">
        <f t="shared" ref="P259" si="1846">DEC2HEX(CODE(P258),4)</f>
        <v>4455</v>
      </c>
      <c r="Q259" s="17" t="str">
        <f t="shared" ref="Q259" si="1847">DEC2HEX(CODE(Q258),4)</f>
        <v>4456</v>
      </c>
      <c r="R259" s="17" t="str">
        <f t="shared" ref="R259" si="1848">DEC2HEX(CODE(R258),4)</f>
        <v>4457</v>
      </c>
      <c r="S259" s="17" t="str">
        <f>DEC2HEX(CODE(S258),4)</f>
        <v>4458</v>
      </c>
    </row>
    <row r="260" spans="1:19" ht="29" x14ac:dyDescent="0.55000000000000004">
      <c r="B260" s="2" t="s">
        <v>132</v>
      </c>
      <c r="C260">
        <f>HEX2DEC(B260)</f>
        <v>17497</v>
      </c>
      <c r="D260" s="16" t="str">
        <f>CHAR($C260+D$1)</f>
        <v>潰</v>
      </c>
      <c r="E260" s="16" t="str">
        <f t="shared" ref="E260:S268" si="1849">CHAR($C260+E$1)</f>
        <v>坪</v>
      </c>
      <c r="F260" s="16" t="str">
        <f t="shared" si="1849"/>
        <v>壷</v>
      </c>
      <c r="G260" s="16" t="str">
        <f t="shared" si="1849"/>
        <v>嬬</v>
      </c>
      <c r="H260" s="16" t="str">
        <f t="shared" si="1849"/>
        <v>紬</v>
      </c>
      <c r="I260" s="16" t="str">
        <f t="shared" si="1849"/>
        <v>爪</v>
      </c>
      <c r="J260" s="16" t="str">
        <f t="shared" si="1849"/>
        <v>吊</v>
      </c>
      <c r="K260" s="16" t="str">
        <f t="shared" si="1849"/>
        <v>釣</v>
      </c>
      <c r="L260" s="16" t="str">
        <f t="shared" si="1849"/>
        <v>鶴</v>
      </c>
      <c r="M260" s="16" t="str">
        <f t="shared" si="1849"/>
        <v>亭</v>
      </c>
      <c r="N260" s="16" t="str">
        <f t="shared" si="1849"/>
        <v>低</v>
      </c>
      <c r="O260" s="16" t="str">
        <f t="shared" si="1849"/>
        <v>停</v>
      </c>
      <c r="P260" s="16" t="str">
        <f t="shared" si="1849"/>
        <v>偵</v>
      </c>
      <c r="Q260" s="16" t="str">
        <f t="shared" si="1849"/>
        <v>剃</v>
      </c>
      <c r="R260" s="16" t="str">
        <f t="shared" si="1849"/>
        <v>貞</v>
      </c>
      <c r="S260" s="16" t="str">
        <f t="shared" si="1849"/>
        <v>呈</v>
      </c>
    </row>
    <row r="261" spans="1:19" x14ac:dyDescent="0.55000000000000004">
      <c r="A261" s="7" t="str">
        <f>DEC2HEX(C261,5)</f>
        <v>17200</v>
      </c>
      <c r="C261">
        <f>C259+32*16</f>
        <v>94720</v>
      </c>
      <c r="D261" s="17" t="str">
        <f t="shared" ref="D261" si="1850">DEC2HEX(CODE(D260),4)</f>
        <v>4459</v>
      </c>
      <c r="E261" s="17" t="str">
        <f t="shared" ref="E261" si="1851">DEC2HEX(CODE(E260),4)</f>
        <v>445A</v>
      </c>
      <c r="F261" s="17" t="str">
        <f t="shared" ref="F261" si="1852">DEC2HEX(CODE(F260),4)</f>
        <v>445B</v>
      </c>
      <c r="G261" s="17" t="str">
        <f t="shared" ref="G261" si="1853">DEC2HEX(CODE(G260),4)</f>
        <v>445C</v>
      </c>
      <c r="H261" s="17" t="str">
        <f t="shared" ref="H261" si="1854">DEC2HEX(CODE(H260),4)</f>
        <v>445D</v>
      </c>
      <c r="I261" s="17" t="str">
        <f t="shared" ref="I261" si="1855">DEC2HEX(CODE(I260),4)</f>
        <v>445E</v>
      </c>
      <c r="J261" s="17" t="str">
        <f t="shared" ref="J261" si="1856">DEC2HEX(CODE(J260),4)</f>
        <v>445F</v>
      </c>
      <c r="K261" s="17" t="str">
        <f t="shared" ref="K261" si="1857">DEC2HEX(CODE(K260),4)</f>
        <v>4460</v>
      </c>
      <c r="L261" s="17" t="str">
        <f t="shared" ref="L261" si="1858">DEC2HEX(CODE(L260),4)</f>
        <v>4461</v>
      </c>
      <c r="M261" s="17" t="str">
        <f t="shared" ref="M261" si="1859">DEC2HEX(CODE(M260),4)</f>
        <v>4462</v>
      </c>
      <c r="N261" s="17" t="str">
        <f t="shared" ref="N261" si="1860">DEC2HEX(CODE(N260),4)</f>
        <v>4463</v>
      </c>
      <c r="O261" s="17" t="str">
        <f t="shared" ref="O261" si="1861">DEC2HEX(CODE(O260),4)</f>
        <v>4464</v>
      </c>
      <c r="P261" s="17" t="str">
        <f t="shared" ref="P261" si="1862">DEC2HEX(CODE(P260),4)</f>
        <v>4465</v>
      </c>
      <c r="Q261" s="17" t="str">
        <f t="shared" ref="Q261" si="1863">DEC2HEX(CODE(Q260),4)</f>
        <v>4466</v>
      </c>
      <c r="R261" s="17" t="str">
        <f t="shared" ref="R261" si="1864">DEC2HEX(CODE(R260),4)</f>
        <v>4467</v>
      </c>
      <c r="S261" s="17" t="str">
        <f>DEC2HEX(CODE(S260),4)</f>
        <v>4468</v>
      </c>
    </row>
    <row r="262" spans="1:19" ht="29" x14ac:dyDescent="0.55000000000000004">
      <c r="B262" s="2" t="s">
        <v>133</v>
      </c>
      <c r="C262">
        <f>HEX2DEC(B262)</f>
        <v>17513</v>
      </c>
      <c r="D262" s="16" t="str">
        <f>CHAR($C262+D$1)</f>
        <v>堤</v>
      </c>
      <c r="E262" s="16" t="str">
        <f t="shared" si="1849"/>
        <v>定</v>
      </c>
      <c r="F262" s="16" t="str">
        <f t="shared" si="1849"/>
        <v>帝</v>
      </c>
      <c r="G262" s="16" t="str">
        <f t="shared" si="1849"/>
        <v>底</v>
      </c>
      <c r="H262" s="16" t="str">
        <f t="shared" si="1849"/>
        <v>庭</v>
      </c>
      <c r="I262" s="16" t="str">
        <f t="shared" si="1849"/>
        <v>廷</v>
      </c>
      <c r="J262" s="16" t="str">
        <f t="shared" si="1849"/>
        <v>弟</v>
      </c>
      <c r="K262" s="16" t="str">
        <f t="shared" si="1849"/>
        <v>悌</v>
      </c>
      <c r="L262" s="16" t="str">
        <f t="shared" si="1849"/>
        <v>抵</v>
      </c>
      <c r="M262" s="16" t="str">
        <f t="shared" si="1849"/>
        <v>挺</v>
      </c>
      <c r="N262" s="16" t="str">
        <f t="shared" si="1849"/>
        <v>提</v>
      </c>
      <c r="O262" s="16" t="str">
        <f t="shared" si="1849"/>
        <v>梯</v>
      </c>
      <c r="P262" s="16" t="str">
        <f t="shared" si="1849"/>
        <v>汀</v>
      </c>
      <c r="Q262" s="16" t="str">
        <f t="shared" si="1849"/>
        <v>碇</v>
      </c>
      <c r="R262" s="16" t="str">
        <f t="shared" si="1849"/>
        <v>禎</v>
      </c>
      <c r="S262" s="16" t="str">
        <f t="shared" si="1849"/>
        <v>程</v>
      </c>
    </row>
    <row r="263" spans="1:19" x14ac:dyDescent="0.55000000000000004">
      <c r="A263" s="7" t="str">
        <f>DEC2HEX(C263,5)</f>
        <v>17400</v>
      </c>
      <c r="C263">
        <f>C261+32*16</f>
        <v>95232</v>
      </c>
      <c r="D263" s="17" t="str">
        <f t="shared" ref="D263" si="1865">DEC2HEX(CODE(D262),4)</f>
        <v>4469</v>
      </c>
      <c r="E263" s="17" t="str">
        <f t="shared" ref="E263" si="1866">DEC2HEX(CODE(E262),4)</f>
        <v>446A</v>
      </c>
      <c r="F263" s="17" t="str">
        <f t="shared" ref="F263" si="1867">DEC2HEX(CODE(F262),4)</f>
        <v>446B</v>
      </c>
      <c r="G263" s="17" t="str">
        <f t="shared" ref="G263" si="1868">DEC2HEX(CODE(G262),4)</f>
        <v>446C</v>
      </c>
      <c r="H263" s="17" t="str">
        <f t="shared" ref="H263" si="1869">DEC2HEX(CODE(H262),4)</f>
        <v>446D</v>
      </c>
      <c r="I263" s="17" t="str">
        <f t="shared" ref="I263" si="1870">DEC2HEX(CODE(I262),4)</f>
        <v>446E</v>
      </c>
      <c r="J263" s="17" t="str">
        <f t="shared" ref="J263" si="1871">DEC2HEX(CODE(J262),4)</f>
        <v>446F</v>
      </c>
      <c r="K263" s="17" t="str">
        <f t="shared" ref="K263" si="1872">DEC2HEX(CODE(K262),4)</f>
        <v>4470</v>
      </c>
      <c r="L263" s="17" t="str">
        <f t="shared" ref="L263" si="1873">DEC2HEX(CODE(L262),4)</f>
        <v>4471</v>
      </c>
      <c r="M263" s="17" t="str">
        <f t="shared" ref="M263" si="1874">DEC2HEX(CODE(M262),4)</f>
        <v>4472</v>
      </c>
      <c r="N263" s="17" t="str">
        <f t="shared" ref="N263" si="1875">DEC2HEX(CODE(N262),4)</f>
        <v>4473</v>
      </c>
      <c r="O263" s="17" t="str">
        <f t="shared" ref="O263" si="1876">DEC2HEX(CODE(O262),4)</f>
        <v>4474</v>
      </c>
      <c r="P263" s="17" t="str">
        <f t="shared" ref="P263" si="1877">DEC2HEX(CODE(P262),4)</f>
        <v>4475</v>
      </c>
      <c r="Q263" s="17" t="str">
        <f t="shared" ref="Q263" si="1878">DEC2HEX(CODE(Q262),4)</f>
        <v>4476</v>
      </c>
      <c r="R263" s="17" t="str">
        <f t="shared" ref="R263" si="1879">DEC2HEX(CODE(R262),4)</f>
        <v>4477</v>
      </c>
      <c r="S263" s="17" t="str">
        <f>DEC2HEX(CODE(S262),4)</f>
        <v>4478</v>
      </c>
    </row>
    <row r="264" spans="1:19" ht="29" x14ac:dyDescent="0.55000000000000004">
      <c r="B264" s="2" t="s">
        <v>134</v>
      </c>
      <c r="C264">
        <f>HEX2DEC(B264)</f>
        <v>17529</v>
      </c>
      <c r="D264" s="16" t="str">
        <f>CHAR($C264+D$1)</f>
        <v>締</v>
      </c>
      <c r="E264" s="16" t="str">
        <f t="shared" si="1849"/>
        <v>艇</v>
      </c>
      <c r="F264" s="16" t="str">
        <f t="shared" si="1849"/>
        <v>訂</v>
      </c>
      <c r="G264" s="16" t="str">
        <f t="shared" si="1849"/>
        <v>諦</v>
      </c>
      <c r="H264" s="16" t="str">
        <f t="shared" si="1849"/>
        <v>蹄</v>
      </c>
      <c r="I264" s="16" t="str">
        <f t="shared" si="1849"/>
        <v>逓</v>
      </c>
      <c r="J264" s="45" t="str">
        <f>CHAR(C266-10)</f>
        <v>邸</v>
      </c>
      <c r="K264" s="23" t="str">
        <f>CHAR(C266-9)</f>
        <v>鄭</v>
      </c>
      <c r="L264" s="23" t="str">
        <f>CHAR(C266-8)</f>
        <v>釘</v>
      </c>
      <c r="M264" s="23" t="str">
        <f>CHAR(C266-7)</f>
        <v>鼎</v>
      </c>
      <c r="N264" s="23" t="str">
        <f>CHAR(C266-6)</f>
        <v>泥</v>
      </c>
      <c r="O264" s="23" t="str">
        <f>CHAR(C266-5)</f>
        <v>摘</v>
      </c>
      <c r="P264" s="23" t="str">
        <f>CHAR(C266-4)</f>
        <v>擢</v>
      </c>
      <c r="Q264" s="23" t="str">
        <f>CHAR(C266-3)</f>
        <v>敵</v>
      </c>
      <c r="R264" s="23" t="str">
        <f>CHAR(C266-2)</f>
        <v>滴</v>
      </c>
      <c r="S264" s="23" t="str">
        <f>CHAR(C266-1)</f>
        <v>的</v>
      </c>
    </row>
    <row r="265" spans="1:19" x14ac:dyDescent="0.55000000000000004">
      <c r="A265" s="7" t="str">
        <f>DEC2HEX(C265,5)</f>
        <v>17600</v>
      </c>
      <c r="C265">
        <f>C263+32*16</f>
        <v>95744</v>
      </c>
      <c r="D265" s="17" t="str">
        <f t="shared" ref="D265" si="1880">DEC2HEX(CODE(D264),4)</f>
        <v>4479</v>
      </c>
      <c r="E265" s="17" t="str">
        <f t="shared" ref="E265" si="1881">DEC2HEX(CODE(E264),4)</f>
        <v>447A</v>
      </c>
      <c r="F265" s="17" t="str">
        <f t="shared" ref="F265" si="1882">DEC2HEX(CODE(F264),4)</f>
        <v>447B</v>
      </c>
      <c r="G265" s="17" t="str">
        <f t="shared" ref="G265" si="1883">DEC2HEX(CODE(G264),4)</f>
        <v>447C</v>
      </c>
      <c r="H265" s="17" t="str">
        <f t="shared" ref="H265" si="1884">DEC2HEX(CODE(H264),4)</f>
        <v>447D</v>
      </c>
      <c r="I265" s="17" t="str">
        <f t="shared" ref="I265" si="1885">DEC2HEX(CODE(I264),4)</f>
        <v>447E</v>
      </c>
      <c r="J265" s="49" t="str">
        <f t="shared" ref="J265" si="1886">DEC2HEX(CODE(J264),4)</f>
        <v>4521</v>
      </c>
      <c r="K265" s="22" t="str">
        <f t="shared" ref="K265" si="1887">DEC2HEX(CODE(K264),4)</f>
        <v>4522</v>
      </c>
      <c r="L265" s="22" t="str">
        <f t="shared" ref="L265" si="1888">DEC2HEX(CODE(L264),4)</f>
        <v>4523</v>
      </c>
      <c r="M265" s="22" t="str">
        <f t="shared" ref="M265" si="1889">DEC2HEX(CODE(M264),4)</f>
        <v>4524</v>
      </c>
      <c r="N265" s="22" t="str">
        <f t="shared" ref="N265" si="1890">DEC2HEX(CODE(N264),4)</f>
        <v>4525</v>
      </c>
      <c r="O265" s="22" t="str">
        <f t="shared" ref="O265" si="1891">DEC2HEX(CODE(O264),4)</f>
        <v>4526</v>
      </c>
      <c r="P265" s="22" t="str">
        <f t="shared" ref="P265" si="1892">DEC2HEX(CODE(P264),4)</f>
        <v>4527</v>
      </c>
      <c r="Q265" s="22" t="str">
        <f t="shared" ref="Q265" si="1893">DEC2HEX(CODE(Q264),4)</f>
        <v>4528</v>
      </c>
      <c r="R265" s="22" t="str">
        <f t="shared" ref="R265" si="1894">DEC2HEX(CODE(R264),4)</f>
        <v>4529</v>
      </c>
      <c r="S265" s="22" t="str">
        <f>DEC2HEX(CODE(S264),4)</f>
        <v>452A</v>
      </c>
    </row>
    <row r="266" spans="1:19" ht="29" x14ac:dyDescent="0.55000000000000004">
      <c r="B266" s="2" t="s">
        <v>135</v>
      </c>
      <c r="C266">
        <f>HEX2DEC(B266)</f>
        <v>17707</v>
      </c>
      <c r="D266" s="16" t="str">
        <f>CHAR($C266+D$1)</f>
        <v>笛</v>
      </c>
      <c r="E266" s="16" t="str">
        <f t="shared" ref="E266:S266" si="1895">CHAR($C266+E$1)</f>
        <v>適</v>
      </c>
      <c r="F266" s="16" t="str">
        <f t="shared" si="1895"/>
        <v>鏑</v>
      </c>
      <c r="G266" s="16" t="str">
        <f t="shared" si="1895"/>
        <v>溺</v>
      </c>
      <c r="H266" s="16" t="str">
        <f t="shared" si="1895"/>
        <v>哲</v>
      </c>
      <c r="I266" s="16" t="str">
        <f t="shared" si="1895"/>
        <v>徹</v>
      </c>
      <c r="J266" s="16" t="str">
        <f t="shared" si="1895"/>
        <v>撤</v>
      </c>
      <c r="K266" s="16" t="str">
        <f t="shared" si="1895"/>
        <v>轍</v>
      </c>
      <c r="L266" s="16" t="str">
        <f t="shared" si="1895"/>
        <v>迭</v>
      </c>
      <c r="M266" s="16" t="str">
        <f t="shared" si="1895"/>
        <v>鉄</v>
      </c>
      <c r="N266" s="16" t="str">
        <f t="shared" si="1895"/>
        <v>典</v>
      </c>
      <c r="O266" s="16" t="str">
        <f t="shared" si="1895"/>
        <v>填</v>
      </c>
      <c r="P266" s="16" t="str">
        <f t="shared" si="1895"/>
        <v>天</v>
      </c>
      <c r="Q266" s="16" t="str">
        <f t="shared" si="1895"/>
        <v>展</v>
      </c>
      <c r="R266" s="16" t="str">
        <f t="shared" si="1895"/>
        <v>店</v>
      </c>
      <c r="S266" s="16" t="str">
        <f t="shared" si="1895"/>
        <v>添</v>
      </c>
    </row>
    <row r="267" spans="1:19" x14ac:dyDescent="0.55000000000000004">
      <c r="A267" s="7" t="str">
        <f>DEC2HEX(C267,5)</f>
        <v>17800</v>
      </c>
      <c r="C267">
        <f>C265+32*16</f>
        <v>96256</v>
      </c>
      <c r="D267" s="17" t="str">
        <f t="shared" ref="D267" si="1896">DEC2HEX(CODE(D266),4)</f>
        <v>452B</v>
      </c>
      <c r="E267" s="17" t="str">
        <f t="shared" ref="E267" si="1897">DEC2HEX(CODE(E266),4)</f>
        <v>452C</v>
      </c>
      <c r="F267" s="17" t="str">
        <f t="shared" ref="F267" si="1898">DEC2HEX(CODE(F266),4)</f>
        <v>452D</v>
      </c>
      <c r="G267" s="17" t="str">
        <f t="shared" ref="G267" si="1899">DEC2HEX(CODE(G266),4)</f>
        <v>452E</v>
      </c>
      <c r="H267" s="17" t="str">
        <f t="shared" ref="H267" si="1900">DEC2HEX(CODE(H266),4)</f>
        <v>452F</v>
      </c>
      <c r="I267" s="17" t="str">
        <f t="shared" ref="I267" si="1901">DEC2HEX(CODE(I266),4)</f>
        <v>4530</v>
      </c>
      <c r="J267" s="17" t="str">
        <f t="shared" ref="J267" si="1902">DEC2HEX(CODE(J266),4)</f>
        <v>4531</v>
      </c>
      <c r="K267" s="17" t="str">
        <f t="shared" ref="K267" si="1903">DEC2HEX(CODE(K266),4)</f>
        <v>4532</v>
      </c>
      <c r="L267" s="17" t="str">
        <f t="shared" ref="L267" si="1904">DEC2HEX(CODE(L266),4)</f>
        <v>4533</v>
      </c>
      <c r="M267" s="17" t="str">
        <f t="shared" ref="M267" si="1905">DEC2HEX(CODE(M266),4)</f>
        <v>4534</v>
      </c>
      <c r="N267" s="17" t="str">
        <f t="shared" ref="N267" si="1906">DEC2HEX(CODE(N266),4)</f>
        <v>4535</v>
      </c>
      <c r="O267" s="17" t="str">
        <f t="shared" ref="O267" si="1907">DEC2HEX(CODE(O266),4)</f>
        <v>4536</v>
      </c>
      <c r="P267" s="17" t="str">
        <f t="shared" ref="P267" si="1908">DEC2HEX(CODE(P266),4)</f>
        <v>4537</v>
      </c>
      <c r="Q267" s="17" t="str">
        <f t="shared" ref="Q267" si="1909">DEC2HEX(CODE(Q266),4)</f>
        <v>4538</v>
      </c>
      <c r="R267" s="17" t="str">
        <f t="shared" ref="R267" si="1910">DEC2HEX(CODE(R266),4)</f>
        <v>4539</v>
      </c>
      <c r="S267" s="17" t="str">
        <f>DEC2HEX(CODE(S266),4)</f>
        <v>453A</v>
      </c>
    </row>
    <row r="268" spans="1:19" ht="29" x14ac:dyDescent="0.55000000000000004">
      <c r="B268" s="2" t="s">
        <v>136</v>
      </c>
      <c r="C268">
        <f>HEX2DEC(B268)</f>
        <v>17723</v>
      </c>
      <c r="D268" s="16" t="str">
        <f>CHAR($C268+D$1)</f>
        <v>纏</v>
      </c>
      <c r="E268" s="16" t="str">
        <f t="shared" si="1849"/>
        <v>甜</v>
      </c>
      <c r="F268" s="16" t="str">
        <f t="shared" si="1849"/>
        <v>貼</v>
      </c>
      <c r="G268" s="16" t="str">
        <f t="shared" si="1849"/>
        <v>転</v>
      </c>
      <c r="H268" s="16" t="str">
        <f t="shared" si="1849"/>
        <v>顛</v>
      </c>
      <c r="I268" s="16" t="str">
        <f t="shared" si="1849"/>
        <v>点</v>
      </c>
      <c r="J268" s="16" t="str">
        <f t="shared" si="1849"/>
        <v>伝</v>
      </c>
      <c r="K268" s="16" t="str">
        <f t="shared" si="1849"/>
        <v>殿</v>
      </c>
      <c r="L268" s="16" t="str">
        <f t="shared" si="1849"/>
        <v>澱</v>
      </c>
      <c r="M268" s="16" t="str">
        <f t="shared" si="1849"/>
        <v>田</v>
      </c>
      <c r="N268" s="16" t="str">
        <f t="shared" si="1849"/>
        <v>電</v>
      </c>
      <c r="O268" s="16" t="str">
        <f t="shared" si="1849"/>
        <v>兎</v>
      </c>
      <c r="P268" s="16" t="str">
        <f t="shared" si="1849"/>
        <v>吐</v>
      </c>
      <c r="Q268" s="16" t="str">
        <f t="shared" si="1849"/>
        <v>堵</v>
      </c>
      <c r="R268" s="16" t="str">
        <f t="shared" si="1849"/>
        <v>塗</v>
      </c>
      <c r="S268" s="16" t="str">
        <f t="shared" si="1849"/>
        <v>妬</v>
      </c>
    </row>
    <row r="269" spans="1:19" x14ac:dyDescent="0.55000000000000004">
      <c r="A269" s="7" t="str">
        <f>DEC2HEX(C269,5)</f>
        <v>17A00</v>
      </c>
      <c r="C269">
        <f>C267+32*16</f>
        <v>96768</v>
      </c>
      <c r="D269" s="17" t="str">
        <f t="shared" ref="D269" si="1911">DEC2HEX(CODE(D268),4)</f>
        <v>453B</v>
      </c>
      <c r="E269" s="17" t="str">
        <f t="shared" ref="E269" si="1912">DEC2HEX(CODE(E268),4)</f>
        <v>453C</v>
      </c>
      <c r="F269" s="17" t="str">
        <f t="shared" ref="F269" si="1913">DEC2HEX(CODE(F268),4)</f>
        <v>453D</v>
      </c>
      <c r="G269" s="17" t="str">
        <f t="shared" ref="G269" si="1914">DEC2HEX(CODE(G268),4)</f>
        <v>453E</v>
      </c>
      <c r="H269" s="17" t="str">
        <f t="shared" ref="H269" si="1915">DEC2HEX(CODE(H268),4)</f>
        <v>453F</v>
      </c>
      <c r="I269" s="17" t="str">
        <f t="shared" ref="I269" si="1916">DEC2HEX(CODE(I268),4)</f>
        <v>4540</v>
      </c>
      <c r="J269" s="17" t="str">
        <f t="shared" ref="J269" si="1917">DEC2HEX(CODE(J268),4)</f>
        <v>4541</v>
      </c>
      <c r="K269" s="17" t="str">
        <f t="shared" ref="K269" si="1918">DEC2HEX(CODE(K268),4)</f>
        <v>4542</v>
      </c>
      <c r="L269" s="17" t="str">
        <f t="shared" ref="L269" si="1919">DEC2HEX(CODE(L268),4)</f>
        <v>4543</v>
      </c>
      <c r="M269" s="17" t="str">
        <f t="shared" ref="M269" si="1920">DEC2HEX(CODE(M268),4)</f>
        <v>4544</v>
      </c>
      <c r="N269" s="17" t="str">
        <f t="shared" ref="N269" si="1921">DEC2HEX(CODE(N268),4)</f>
        <v>4545</v>
      </c>
      <c r="O269" s="17" t="str">
        <f t="shared" ref="O269" si="1922">DEC2HEX(CODE(O268),4)</f>
        <v>4546</v>
      </c>
      <c r="P269" s="17" t="str">
        <f t="shared" ref="P269" si="1923">DEC2HEX(CODE(P268),4)</f>
        <v>4547</v>
      </c>
      <c r="Q269" s="17" t="str">
        <f t="shared" ref="Q269" si="1924">DEC2HEX(CODE(Q268),4)</f>
        <v>4548</v>
      </c>
      <c r="R269" s="17" t="str">
        <f t="shared" ref="R269" si="1925">DEC2HEX(CODE(R268),4)</f>
        <v>4549</v>
      </c>
      <c r="S269" s="17" t="str">
        <f>DEC2HEX(CODE(S268),4)</f>
        <v>454A</v>
      </c>
    </row>
    <row r="270" spans="1:19" ht="29" x14ac:dyDescent="0.55000000000000004">
      <c r="B270" s="2" t="s">
        <v>137</v>
      </c>
      <c r="C270">
        <f>HEX2DEC(B270)</f>
        <v>17739</v>
      </c>
      <c r="D270" s="16" t="str">
        <f>CHAR($C270+D$1)</f>
        <v>屠</v>
      </c>
      <c r="E270" s="16" t="str">
        <f t="shared" ref="E270:S270" si="1926">CHAR($C270+E$1)</f>
        <v>徒</v>
      </c>
      <c r="F270" s="16" t="str">
        <f t="shared" si="1926"/>
        <v>斗</v>
      </c>
      <c r="G270" s="16" t="str">
        <f t="shared" si="1926"/>
        <v>杜</v>
      </c>
      <c r="H270" s="16" t="str">
        <f t="shared" si="1926"/>
        <v>渡</v>
      </c>
      <c r="I270" s="16" t="str">
        <f t="shared" si="1926"/>
        <v>登</v>
      </c>
      <c r="J270" s="16" t="str">
        <f t="shared" si="1926"/>
        <v>菟</v>
      </c>
      <c r="K270" s="16" t="str">
        <f t="shared" si="1926"/>
        <v>賭</v>
      </c>
      <c r="L270" s="16" t="str">
        <f t="shared" si="1926"/>
        <v>途</v>
      </c>
      <c r="M270" s="16" t="str">
        <f t="shared" si="1926"/>
        <v>都</v>
      </c>
      <c r="N270" s="16" t="str">
        <f t="shared" si="1926"/>
        <v>鍍</v>
      </c>
      <c r="O270" s="16" t="str">
        <f t="shared" si="1926"/>
        <v>砥</v>
      </c>
      <c r="P270" s="16" t="str">
        <f t="shared" si="1926"/>
        <v>砺</v>
      </c>
      <c r="Q270" s="16" t="str">
        <f t="shared" si="1926"/>
        <v>努</v>
      </c>
      <c r="R270" s="16" t="str">
        <f t="shared" si="1926"/>
        <v>度</v>
      </c>
      <c r="S270" s="16" t="str">
        <f t="shared" si="1926"/>
        <v>土</v>
      </c>
    </row>
    <row r="271" spans="1:19" x14ac:dyDescent="0.55000000000000004">
      <c r="A271" s="7" t="str">
        <f>DEC2HEX(C271,5)</f>
        <v>17C00</v>
      </c>
      <c r="C271">
        <f>C269+32*16</f>
        <v>97280</v>
      </c>
      <c r="D271" s="17" t="str">
        <f t="shared" ref="D271" si="1927">DEC2HEX(CODE(D270),4)</f>
        <v>454B</v>
      </c>
      <c r="E271" s="17" t="str">
        <f t="shared" ref="E271" si="1928">DEC2HEX(CODE(E270),4)</f>
        <v>454C</v>
      </c>
      <c r="F271" s="17" t="str">
        <f t="shared" ref="F271" si="1929">DEC2HEX(CODE(F270),4)</f>
        <v>454D</v>
      </c>
      <c r="G271" s="17" t="str">
        <f t="shared" ref="G271" si="1930">DEC2HEX(CODE(G270),4)</f>
        <v>454E</v>
      </c>
      <c r="H271" s="17" t="str">
        <f t="shared" ref="H271" si="1931">DEC2HEX(CODE(H270),4)</f>
        <v>454F</v>
      </c>
      <c r="I271" s="17" t="str">
        <f t="shared" ref="I271" si="1932">DEC2HEX(CODE(I270),4)</f>
        <v>4550</v>
      </c>
      <c r="J271" s="17" t="str">
        <f t="shared" ref="J271" si="1933">DEC2HEX(CODE(J270),4)</f>
        <v>4551</v>
      </c>
      <c r="K271" s="17" t="str">
        <f t="shared" ref="K271" si="1934">DEC2HEX(CODE(K270),4)</f>
        <v>4552</v>
      </c>
      <c r="L271" s="17" t="str">
        <f t="shared" ref="L271" si="1935">DEC2HEX(CODE(L270),4)</f>
        <v>4553</v>
      </c>
      <c r="M271" s="17" t="str">
        <f t="shared" ref="M271" si="1936">DEC2HEX(CODE(M270),4)</f>
        <v>4554</v>
      </c>
      <c r="N271" s="17" t="str">
        <f t="shared" ref="N271" si="1937">DEC2HEX(CODE(N270),4)</f>
        <v>4555</v>
      </c>
      <c r="O271" s="17" t="str">
        <f t="shared" ref="O271" si="1938">DEC2HEX(CODE(O270),4)</f>
        <v>4556</v>
      </c>
      <c r="P271" s="17" t="str">
        <f t="shared" ref="P271" si="1939">DEC2HEX(CODE(P270),4)</f>
        <v>4557</v>
      </c>
      <c r="Q271" s="17" t="str">
        <f t="shared" ref="Q271" si="1940">DEC2HEX(CODE(Q270),4)</f>
        <v>4558</v>
      </c>
      <c r="R271" s="17" t="str">
        <f t="shared" ref="R271" si="1941">DEC2HEX(CODE(R270),4)</f>
        <v>4559</v>
      </c>
      <c r="S271" s="17" t="str">
        <f>DEC2HEX(CODE(S270),4)</f>
        <v>455A</v>
      </c>
    </row>
    <row r="272" spans="1:19" ht="29" x14ac:dyDescent="0.55000000000000004">
      <c r="B272" s="2" t="s">
        <v>138</v>
      </c>
      <c r="C272">
        <f>HEX2DEC(B272)</f>
        <v>17755</v>
      </c>
      <c r="D272" s="16" t="str">
        <f>CHAR($C272+D$1)</f>
        <v>奴</v>
      </c>
      <c r="E272" s="16" t="str">
        <f t="shared" ref="E272:S272" si="1942">CHAR($C272+E$1)</f>
        <v>怒</v>
      </c>
      <c r="F272" s="16" t="str">
        <f t="shared" si="1942"/>
        <v>倒</v>
      </c>
      <c r="G272" s="16" t="str">
        <f t="shared" si="1942"/>
        <v>党</v>
      </c>
      <c r="H272" s="16" t="str">
        <f t="shared" si="1942"/>
        <v>冬</v>
      </c>
      <c r="I272" s="16" t="str">
        <f t="shared" si="1942"/>
        <v>凍</v>
      </c>
      <c r="J272" s="16" t="str">
        <f t="shared" si="1942"/>
        <v>刀</v>
      </c>
      <c r="K272" s="16" t="str">
        <f t="shared" si="1942"/>
        <v>唐</v>
      </c>
      <c r="L272" s="16" t="str">
        <f t="shared" si="1942"/>
        <v>塔</v>
      </c>
      <c r="M272" s="16" t="str">
        <f t="shared" si="1942"/>
        <v>塘</v>
      </c>
      <c r="N272" s="16" t="str">
        <f t="shared" si="1942"/>
        <v>套</v>
      </c>
      <c r="O272" s="16" t="str">
        <f t="shared" si="1942"/>
        <v>宕</v>
      </c>
      <c r="P272" s="16" t="str">
        <f t="shared" si="1942"/>
        <v>島</v>
      </c>
      <c r="Q272" s="16" t="str">
        <f t="shared" si="1942"/>
        <v>嶋</v>
      </c>
      <c r="R272" s="16" t="str">
        <f t="shared" si="1942"/>
        <v>悼</v>
      </c>
      <c r="S272" s="16" t="str">
        <f t="shared" si="1942"/>
        <v>投</v>
      </c>
    </row>
    <row r="273" spans="1:19" x14ac:dyDescent="0.55000000000000004">
      <c r="A273" s="7" t="str">
        <f>DEC2HEX(C273,5)</f>
        <v>17E00</v>
      </c>
      <c r="C273">
        <f>C271+32*16</f>
        <v>97792</v>
      </c>
      <c r="D273" s="20" t="str">
        <f t="shared" ref="D273" si="1943">DEC2HEX(CODE(D272),4)</f>
        <v>455B</v>
      </c>
      <c r="E273" s="20" t="str">
        <f t="shared" ref="E273" si="1944">DEC2HEX(CODE(E272),4)</f>
        <v>455C</v>
      </c>
      <c r="F273" s="20" t="str">
        <f t="shared" ref="F273" si="1945">DEC2HEX(CODE(F272),4)</f>
        <v>455D</v>
      </c>
      <c r="G273" s="20" t="str">
        <f t="shared" ref="G273" si="1946">DEC2HEX(CODE(G272),4)</f>
        <v>455E</v>
      </c>
      <c r="H273" s="20" t="str">
        <f t="shared" ref="H273" si="1947">DEC2HEX(CODE(H272),4)</f>
        <v>455F</v>
      </c>
      <c r="I273" s="20" t="str">
        <f t="shared" ref="I273" si="1948">DEC2HEX(CODE(I272),4)</f>
        <v>4560</v>
      </c>
      <c r="J273" s="20" t="str">
        <f t="shared" ref="J273" si="1949">DEC2HEX(CODE(J272),4)</f>
        <v>4561</v>
      </c>
      <c r="K273" s="20" t="str">
        <f t="shared" ref="K273" si="1950">DEC2HEX(CODE(K272),4)</f>
        <v>4562</v>
      </c>
      <c r="L273" s="20" t="str">
        <f t="shared" ref="L273" si="1951">DEC2HEX(CODE(L272),4)</f>
        <v>4563</v>
      </c>
      <c r="M273" s="20" t="str">
        <f t="shared" ref="M273" si="1952">DEC2HEX(CODE(M272),4)</f>
        <v>4564</v>
      </c>
      <c r="N273" s="20" t="str">
        <f t="shared" ref="N273" si="1953">DEC2HEX(CODE(N272),4)</f>
        <v>4565</v>
      </c>
      <c r="O273" s="20" t="str">
        <f t="shared" ref="O273" si="1954">DEC2HEX(CODE(O272),4)</f>
        <v>4566</v>
      </c>
      <c r="P273" s="20" t="str">
        <f t="shared" ref="P273" si="1955">DEC2HEX(CODE(P272),4)</f>
        <v>4567</v>
      </c>
      <c r="Q273" s="20" t="str">
        <f t="shared" ref="Q273" si="1956">DEC2HEX(CODE(Q272),4)</f>
        <v>4568</v>
      </c>
      <c r="R273" s="20" t="str">
        <f t="shared" ref="R273" si="1957">DEC2HEX(CODE(R272),4)</f>
        <v>4569</v>
      </c>
      <c r="S273" s="20" t="str">
        <f>DEC2HEX(CODE(S272),4)</f>
        <v>456A</v>
      </c>
    </row>
    <row r="274" spans="1:19" x14ac:dyDescent="0.55000000000000004">
      <c r="D274" s="5" t="str">
        <f>DEC2HEX(D$1*32,3)</f>
        <v>000</v>
      </c>
      <c r="E274" s="5" t="str">
        <f t="shared" ref="E274:S274" si="1958">DEC2HEX(E$1*32,3)</f>
        <v>020</v>
      </c>
      <c r="F274" s="5" t="str">
        <f t="shared" si="1958"/>
        <v>040</v>
      </c>
      <c r="G274" s="5" t="str">
        <f t="shared" si="1958"/>
        <v>060</v>
      </c>
      <c r="H274" s="5" t="str">
        <f t="shared" si="1958"/>
        <v>080</v>
      </c>
      <c r="I274" s="5" t="str">
        <f t="shared" si="1958"/>
        <v>0A0</v>
      </c>
      <c r="J274" s="5" t="str">
        <f t="shared" si="1958"/>
        <v>0C0</v>
      </c>
      <c r="K274" s="5" t="str">
        <f t="shared" si="1958"/>
        <v>0E0</v>
      </c>
      <c r="L274" s="5" t="str">
        <f t="shared" si="1958"/>
        <v>100</v>
      </c>
      <c r="M274" s="5" t="str">
        <f t="shared" si="1958"/>
        <v>120</v>
      </c>
      <c r="N274" s="5" t="str">
        <f t="shared" si="1958"/>
        <v>140</v>
      </c>
      <c r="O274" s="5" t="str">
        <f t="shared" si="1958"/>
        <v>160</v>
      </c>
      <c r="P274" s="5" t="str">
        <f t="shared" si="1958"/>
        <v>180</v>
      </c>
      <c r="Q274" s="5" t="str">
        <f t="shared" si="1958"/>
        <v>1A0</v>
      </c>
      <c r="R274" s="5" t="str">
        <f t="shared" si="1958"/>
        <v>1C0</v>
      </c>
      <c r="S274" s="5" t="str">
        <f t="shared" si="1958"/>
        <v>1E0</v>
      </c>
    </row>
    <row r="275" spans="1:19" ht="29" x14ac:dyDescent="0.55000000000000004">
      <c r="B275" s="2" t="s">
        <v>139</v>
      </c>
      <c r="C275">
        <f>HEX2DEC(B275)</f>
        <v>17771</v>
      </c>
      <c r="D275" s="16" t="str">
        <f>CHAR($C275+D$1)</f>
        <v>搭</v>
      </c>
      <c r="E275" s="16" t="str">
        <f t="shared" ref="E275:G275" si="1959">CHAR($C275+E$1)</f>
        <v>東</v>
      </c>
      <c r="F275" s="16" t="str">
        <f t="shared" si="1959"/>
        <v>桃</v>
      </c>
      <c r="G275" s="16" t="str">
        <f t="shared" si="1959"/>
        <v>梼</v>
      </c>
      <c r="H275" s="16" t="str">
        <f t="shared" ref="E275:S287" si="1960">CHAR($C275+H$1)</f>
        <v>棟</v>
      </c>
      <c r="I275" s="16" t="str">
        <f t="shared" si="1960"/>
        <v>盗</v>
      </c>
      <c r="J275" s="16" t="str">
        <f t="shared" si="1960"/>
        <v>淘</v>
      </c>
      <c r="K275" s="16" t="str">
        <f t="shared" si="1960"/>
        <v>湯</v>
      </c>
      <c r="L275" s="16" t="str">
        <f t="shared" si="1960"/>
        <v>涛</v>
      </c>
      <c r="M275" s="16" t="str">
        <f t="shared" si="1960"/>
        <v>灯</v>
      </c>
      <c r="N275" s="16" t="str">
        <f t="shared" si="1960"/>
        <v>燈</v>
      </c>
      <c r="O275" s="16" t="str">
        <f t="shared" si="1960"/>
        <v>当</v>
      </c>
      <c r="P275" s="16" t="str">
        <f t="shared" si="1960"/>
        <v>痘</v>
      </c>
      <c r="Q275" s="16" t="str">
        <f t="shared" si="1960"/>
        <v>祷</v>
      </c>
      <c r="R275" s="16" t="str">
        <f t="shared" si="1960"/>
        <v>等</v>
      </c>
      <c r="S275" s="16" t="str">
        <f t="shared" si="1960"/>
        <v>答</v>
      </c>
    </row>
    <row r="276" spans="1:19" x14ac:dyDescent="0.55000000000000004">
      <c r="A276" s="7" t="str">
        <f>DEC2HEX(C276,5)</f>
        <v>18000</v>
      </c>
      <c r="C276">
        <f>C273+32*16</f>
        <v>98304</v>
      </c>
      <c r="D276" s="17" t="str">
        <f t="shared" ref="D276" si="1961">DEC2HEX(CODE(D275),4)</f>
        <v>456B</v>
      </c>
      <c r="E276" s="17" t="str">
        <f t="shared" ref="E276" si="1962">DEC2HEX(CODE(E275),4)</f>
        <v>456C</v>
      </c>
      <c r="F276" s="17" t="str">
        <f t="shared" ref="F276" si="1963">DEC2HEX(CODE(F275),4)</f>
        <v>456D</v>
      </c>
      <c r="G276" s="17" t="str">
        <f t="shared" ref="G276" si="1964">DEC2HEX(CODE(G275),4)</f>
        <v>456E</v>
      </c>
      <c r="H276" s="17" t="str">
        <f t="shared" ref="H276" si="1965">DEC2HEX(CODE(H275),4)</f>
        <v>456F</v>
      </c>
      <c r="I276" s="17" t="str">
        <f t="shared" ref="I276" si="1966">DEC2HEX(CODE(I275),4)</f>
        <v>4570</v>
      </c>
      <c r="J276" s="17" t="str">
        <f t="shared" ref="J276" si="1967">DEC2HEX(CODE(J275),4)</f>
        <v>4571</v>
      </c>
      <c r="K276" s="17" t="str">
        <f t="shared" ref="K276" si="1968">DEC2HEX(CODE(K275),4)</f>
        <v>4572</v>
      </c>
      <c r="L276" s="17" t="str">
        <f t="shared" ref="L276" si="1969">DEC2HEX(CODE(L275),4)</f>
        <v>4573</v>
      </c>
      <c r="M276" s="17" t="str">
        <f t="shared" ref="M276" si="1970">DEC2HEX(CODE(M275),4)</f>
        <v>4574</v>
      </c>
      <c r="N276" s="17" t="str">
        <f t="shared" ref="N276" si="1971">DEC2HEX(CODE(N275),4)</f>
        <v>4575</v>
      </c>
      <c r="O276" s="17" t="str">
        <f t="shared" ref="O276" si="1972">DEC2HEX(CODE(O275),4)</f>
        <v>4576</v>
      </c>
      <c r="P276" s="17" t="str">
        <f t="shared" ref="P276" si="1973">DEC2HEX(CODE(P275),4)</f>
        <v>4577</v>
      </c>
      <c r="Q276" s="17" t="str">
        <f t="shared" ref="Q276" si="1974">DEC2HEX(CODE(Q275),4)</f>
        <v>4578</v>
      </c>
      <c r="R276" s="17" t="str">
        <f t="shared" ref="R276" si="1975">DEC2HEX(CODE(R275),4)</f>
        <v>4579</v>
      </c>
      <c r="S276" s="17" t="str">
        <f>DEC2HEX(CODE(S275),4)</f>
        <v>457A</v>
      </c>
    </row>
    <row r="277" spans="1:19" ht="29" x14ac:dyDescent="0.55000000000000004">
      <c r="B277" s="2" t="s">
        <v>140</v>
      </c>
      <c r="C277">
        <f>HEX2DEC(B277)</f>
        <v>17787</v>
      </c>
      <c r="D277" s="16" t="str">
        <f>CHAR($C277+D$1)</f>
        <v>筒</v>
      </c>
      <c r="E277" s="16" t="str">
        <f t="shared" si="1960"/>
        <v>糖</v>
      </c>
      <c r="F277" s="16" t="str">
        <f t="shared" si="1960"/>
        <v>統</v>
      </c>
      <c r="G277" s="16" t="str">
        <f t="shared" si="1960"/>
        <v>到</v>
      </c>
      <c r="H277" s="45" t="str">
        <f>CHAR(C279-12)</f>
        <v>董</v>
      </c>
      <c r="I277" s="23" t="str">
        <f>CHAR(C279-11)</f>
        <v>蕩</v>
      </c>
      <c r="J277" s="23" t="str">
        <f>CHAR(C279-10)</f>
        <v>藤</v>
      </c>
      <c r="K277" s="23" t="str">
        <f>CHAR(C279-9)</f>
        <v>討</v>
      </c>
      <c r="L277" s="23" t="str">
        <f>CHAR(C279-8)</f>
        <v>謄</v>
      </c>
      <c r="M277" s="23" t="str">
        <f>CHAR(C279-7)</f>
        <v>豆</v>
      </c>
      <c r="N277" s="23" t="str">
        <f>CHAR(C279-6)</f>
        <v>踏</v>
      </c>
      <c r="O277" s="23" t="str">
        <f>CHAR(C279-5)</f>
        <v>逃</v>
      </c>
      <c r="P277" s="23" t="str">
        <f>CHAR(C279-4)</f>
        <v>透</v>
      </c>
      <c r="Q277" s="23" t="str">
        <f>CHAR(C279-3)</f>
        <v>鐙</v>
      </c>
      <c r="R277" s="23" t="str">
        <f>CHAR(C279-2)</f>
        <v>陶</v>
      </c>
      <c r="S277" s="23" t="str">
        <f>CHAR(C279-1)</f>
        <v>頭</v>
      </c>
    </row>
    <row r="278" spans="1:19" x14ac:dyDescent="0.55000000000000004">
      <c r="A278" s="7" t="str">
        <f>DEC2HEX(C278,5)</f>
        <v>18200</v>
      </c>
      <c r="C278">
        <f>C276+32*16</f>
        <v>98816</v>
      </c>
      <c r="D278" s="17" t="str">
        <f t="shared" ref="D278" si="1976">DEC2HEX(CODE(D277),4)</f>
        <v>457B</v>
      </c>
      <c r="E278" s="17" t="str">
        <f t="shared" ref="E278" si="1977">DEC2HEX(CODE(E277),4)</f>
        <v>457C</v>
      </c>
      <c r="F278" s="17" t="str">
        <f t="shared" ref="F278" si="1978">DEC2HEX(CODE(F277),4)</f>
        <v>457D</v>
      </c>
      <c r="G278" s="17" t="str">
        <f t="shared" ref="G278" si="1979">DEC2HEX(CODE(G277),4)</f>
        <v>457E</v>
      </c>
      <c r="H278" s="49" t="str">
        <f t="shared" ref="H278" si="1980">DEC2HEX(CODE(H277),4)</f>
        <v>4621</v>
      </c>
      <c r="I278" s="17" t="str">
        <f t="shared" ref="I278" si="1981">DEC2HEX(CODE(I277),4)</f>
        <v>4622</v>
      </c>
      <c r="J278" s="17" t="str">
        <f t="shared" ref="J278" si="1982">DEC2HEX(CODE(J277),4)</f>
        <v>4623</v>
      </c>
      <c r="K278" s="17" t="str">
        <f t="shared" ref="K278" si="1983">DEC2HEX(CODE(K277),4)</f>
        <v>4624</v>
      </c>
      <c r="L278" s="17" t="str">
        <f t="shared" ref="L278" si="1984">DEC2HEX(CODE(L277),4)</f>
        <v>4625</v>
      </c>
      <c r="M278" s="17" t="str">
        <f t="shared" ref="M278" si="1985">DEC2HEX(CODE(M277),4)</f>
        <v>4626</v>
      </c>
      <c r="N278" s="17" t="str">
        <f t="shared" ref="N278" si="1986">DEC2HEX(CODE(N277),4)</f>
        <v>4627</v>
      </c>
      <c r="O278" s="17" t="str">
        <f t="shared" ref="O278" si="1987">DEC2HEX(CODE(O277),4)</f>
        <v>4628</v>
      </c>
      <c r="P278" s="17" t="str">
        <f t="shared" ref="P278" si="1988">DEC2HEX(CODE(P277),4)</f>
        <v>4629</v>
      </c>
      <c r="Q278" s="17" t="str">
        <f t="shared" ref="Q278" si="1989">DEC2HEX(CODE(Q277),4)</f>
        <v>462A</v>
      </c>
      <c r="R278" s="17" t="str">
        <f t="shared" ref="R278" si="1990">DEC2HEX(CODE(R277),4)</f>
        <v>462B</v>
      </c>
      <c r="S278" s="17" t="str">
        <f>DEC2HEX(CODE(S277),4)</f>
        <v>462C</v>
      </c>
    </row>
    <row r="279" spans="1:19" ht="29" x14ac:dyDescent="0.55000000000000004">
      <c r="B279" s="2" t="s">
        <v>141</v>
      </c>
      <c r="C279">
        <f>HEX2DEC(B279)</f>
        <v>17965</v>
      </c>
      <c r="D279" s="16" t="str">
        <f>CHAR($C279+D$1)</f>
        <v>騰</v>
      </c>
      <c r="E279" s="16" t="str">
        <f t="shared" si="1960"/>
        <v>闘</v>
      </c>
      <c r="F279" s="16" t="str">
        <f t="shared" si="1960"/>
        <v>働</v>
      </c>
      <c r="G279" s="16" t="str">
        <f t="shared" si="1960"/>
        <v>動</v>
      </c>
      <c r="H279" s="16" t="str">
        <f t="shared" si="1960"/>
        <v>同</v>
      </c>
      <c r="I279" s="16" t="str">
        <f t="shared" si="1960"/>
        <v>堂</v>
      </c>
      <c r="J279" s="16" t="str">
        <f t="shared" si="1960"/>
        <v>導</v>
      </c>
      <c r="K279" s="16" t="str">
        <f t="shared" si="1960"/>
        <v>憧</v>
      </c>
      <c r="L279" s="16" t="str">
        <f t="shared" si="1960"/>
        <v>撞</v>
      </c>
      <c r="M279" s="16" t="str">
        <f t="shared" si="1960"/>
        <v>洞</v>
      </c>
      <c r="N279" s="16" t="str">
        <f t="shared" si="1960"/>
        <v>瞳</v>
      </c>
      <c r="O279" s="16" t="str">
        <f t="shared" si="1960"/>
        <v>童</v>
      </c>
      <c r="P279" s="16" t="str">
        <f t="shared" si="1960"/>
        <v>胴</v>
      </c>
      <c r="Q279" s="16" t="str">
        <f t="shared" si="1960"/>
        <v>萄</v>
      </c>
      <c r="R279" s="16" t="str">
        <f t="shared" si="1960"/>
        <v>道</v>
      </c>
      <c r="S279" s="16" t="str">
        <f t="shared" si="1960"/>
        <v>銅</v>
      </c>
    </row>
    <row r="280" spans="1:19" x14ac:dyDescent="0.55000000000000004">
      <c r="A280" s="7" t="str">
        <f>DEC2HEX(C280,5)</f>
        <v>18400</v>
      </c>
      <c r="C280">
        <f>C278+32*16</f>
        <v>99328</v>
      </c>
      <c r="D280" s="17" t="str">
        <f t="shared" ref="D280" si="1991">DEC2HEX(CODE(D279),4)</f>
        <v>462D</v>
      </c>
      <c r="E280" s="17" t="str">
        <f t="shared" ref="E280" si="1992">DEC2HEX(CODE(E279),4)</f>
        <v>462E</v>
      </c>
      <c r="F280" s="17" t="str">
        <f t="shared" ref="F280" si="1993">DEC2HEX(CODE(F279),4)</f>
        <v>462F</v>
      </c>
      <c r="G280" s="17" t="str">
        <f t="shared" ref="G280" si="1994">DEC2HEX(CODE(G279),4)</f>
        <v>4630</v>
      </c>
      <c r="H280" s="17" t="str">
        <f t="shared" ref="H280" si="1995">DEC2HEX(CODE(H279),4)</f>
        <v>4631</v>
      </c>
      <c r="I280" s="17" t="str">
        <f t="shared" ref="I280" si="1996">DEC2HEX(CODE(I279),4)</f>
        <v>4632</v>
      </c>
      <c r="J280" s="17" t="str">
        <f t="shared" ref="J280" si="1997">DEC2HEX(CODE(J279),4)</f>
        <v>4633</v>
      </c>
      <c r="K280" s="17" t="str">
        <f t="shared" ref="K280" si="1998">DEC2HEX(CODE(K279),4)</f>
        <v>4634</v>
      </c>
      <c r="L280" s="17" t="str">
        <f t="shared" ref="L280" si="1999">DEC2HEX(CODE(L279),4)</f>
        <v>4635</v>
      </c>
      <c r="M280" s="17" t="str">
        <f t="shared" ref="M280" si="2000">DEC2HEX(CODE(M279),4)</f>
        <v>4636</v>
      </c>
      <c r="N280" s="17" t="str">
        <f t="shared" ref="N280" si="2001">DEC2HEX(CODE(N279),4)</f>
        <v>4637</v>
      </c>
      <c r="O280" s="17" t="str">
        <f t="shared" ref="O280" si="2002">DEC2HEX(CODE(O279),4)</f>
        <v>4638</v>
      </c>
      <c r="P280" s="17" t="str">
        <f t="shared" ref="P280" si="2003">DEC2HEX(CODE(P279),4)</f>
        <v>4639</v>
      </c>
      <c r="Q280" s="17" t="str">
        <f t="shared" ref="Q280" si="2004">DEC2HEX(CODE(Q279),4)</f>
        <v>463A</v>
      </c>
      <c r="R280" s="17" t="str">
        <f t="shared" ref="R280" si="2005">DEC2HEX(CODE(R279),4)</f>
        <v>463B</v>
      </c>
      <c r="S280" s="17" t="str">
        <f>DEC2HEX(CODE(S279),4)</f>
        <v>463C</v>
      </c>
    </row>
    <row r="281" spans="1:19" ht="29" x14ac:dyDescent="0.55000000000000004">
      <c r="B281" s="2" t="s">
        <v>142</v>
      </c>
      <c r="C281">
        <f>HEX2DEC(B281)</f>
        <v>17981</v>
      </c>
      <c r="D281" s="16" t="str">
        <f>CHAR($C281+D$1)</f>
        <v>峠</v>
      </c>
      <c r="E281" s="16" t="str">
        <f t="shared" si="1960"/>
        <v>鴇</v>
      </c>
      <c r="F281" s="16" t="str">
        <f t="shared" si="1960"/>
        <v>匿</v>
      </c>
      <c r="G281" s="16" t="str">
        <f t="shared" si="1960"/>
        <v>得</v>
      </c>
      <c r="H281" s="16" t="str">
        <f t="shared" si="1960"/>
        <v>徳</v>
      </c>
      <c r="I281" s="16" t="str">
        <f t="shared" si="1960"/>
        <v>涜</v>
      </c>
      <c r="J281" s="16" t="str">
        <f t="shared" si="1960"/>
        <v>特</v>
      </c>
      <c r="K281" s="16" t="str">
        <f t="shared" si="1960"/>
        <v>督</v>
      </c>
      <c r="L281" s="16" t="str">
        <f t="shared" si="1960"/>
        <v>禿</v>
      </c>
      <c r="M281" s="16" t="str">
        <f t="shared" si="1960"/>
        <v>篤</v>
      </c>
      <c r="N281" s="16" t="str">
        <f t="shared" si="1960"/>
        <v>毒</v>
      </c>
      <c r="O281" s="16" t="str">
        <f t="shared" si="1960"/>
        <v>独</v>
      </c>
      <c r="P281" s="16" t="str">
        <f t="shared" si="1960"/>
        <v>読</v>
      </c>
      <c r="Q281" s="16" t="str">
        <f t="shared" si="1960"/>
        <v>栃</v>
      </c>
      <c r="R281" s="16" t="str">
        <f t="shared" si="1960"/>
        <v>橡</v>
      </c>
      <c r="S281" s="16" t="str">
        <f t="shared" si="1960"/>
        <v>凸</v>
      </c>
    </row>
    <row r="282" spans="1:19" x14ac:dyDescent="0.55000000000000004">
      <c r="A282" s="7" t="str">
        <f>DEC2HEX(C282,5)</f>
        <v>18600</v>
      </c>
      <c r="C282">
        <f>C280+32*16</f>
        <v>99840</v>
      </c>
      <c r="D282" s="17" t="str">
        <f t="shared" ref="D282" si="2006">DEC2HEX(CODE(D281),4)</f>
        <v>463D</v>
      </c>
      <c r="E282" s="17" t="str">
        <f t="shared" ref="E282" si="2007">DEC2HEX(CODE(E281),4)</f>
        <v>463E</v>
      </c>
      <c r="F282" s="17" t="str">
        <f t="shared" ref="F282" si="2008">DEC2HEX(CODE(F281),4)</f>
        <v>463F</v>
      </c>
      <c r="G282" s="17" t="str">
        <f t="shared" ref="G282" si="2009">DEC2HEX(CODE(G281),4)</f>
        <v>4640</v>
      </c>
      <c r="H282" s="17" t="str">
        <f t="shared" ref="H282" si="2010">DEC2HEX(CODE(H281),4)</f>
        <v>4641</v>
      </c>
      <c r="I282" s="17" t="str">
        <f t="shared" ref="I282" si="2011">DEC2HEX(CODE(I281),4)</f>
        <v>4642</v>
      </c>
      <c r="J282" s="17" t="str">
        <f t="shared" ref="J282" si="2012">DEC2HEX(CODE(J281),4)</f>
        <v>4643</v>
      </c>
      <c r="K282" s="17" t="str">
        <f t="shared" ref="K282" si="2013">DEC2HEX(CODE(K281),4)</f>
        <v>4644</v>
      </c>
      <c r="L282" s="17" t="str">
        <f t="shared" ref="L282" si="2014">DEC2HEX(CODE(L281),4)</f>
        <v>4645</v>
      </c>
      <c r="M282" s="17" t="str">
        <f t="shared" ref="M282" si="2015">DEC2HEX(CODE(M281),4)</f>
        <v>4646</v>
      </c>
      <c r="N282" s="17" t="str">
        <f t="shared" ref="N282" si="2016">DEC2HEX(CODE(N281),4)</f>
        <v>4647</v>
      </c>
      <c r="O282" s="17" t="str">
        <f t="shared" ref="O282" si="2017">DEC2HEX(CODE(O281),4)</f>
        <v>4648</v>
      </c>
      <c r="P282" s="17" t="str">
        <f t="shared" ref="P282" si="2018">DEC2HEX(CODE(P281),4)</f>
        <v>4649</v>
      </c>
      <c r="Q282" s="17" t="str">
        <f t="shared" ref="Q282" si="2019">DEC2HEX(CODE(Q281),4)</f>
        <v>464A</v>
      </c>
      <c r="R282" s="17" t="str">
        <f t="shared" ref="R282" si="2020">DEC2HEX(CODE(R281),4)</f>
        <v>464B</v>
      </c>
      <c r="S282" s="17" t="str">
        <f>DEC2HEX(CODE(S281),4)</f>
        <v>464C</v>
      </c>
    </row>
    <row r="283" spans="1:19" ht="29" x14ac:dyDescent="0.55000000000000004">
      <c r="B283" s="2" t="s">
        <v>143</v>
      </c>
      <c r="C283">
        <f>HEX2DEC(B283)</f>
        <v>17997</v>
      </c>
      <c r="D283" s="16" t="str">
        <f>CHAR($C283+D$1)</f>
        <v>突</v>
      </c>
      <c r="E283" s="16" t="str">
        <f t="shared" ref="E283:S283" si="2021">CHAR($C283+E$1)</f>
        <v>椴</v>
      </c>
      <c r="F283" s="16" t="str">
        <f t="shared" si="2021"/>
        <v>届</v>
      </c>
      <c r="G283" s="16" t="str">
        <f t="shared" si="2021"/>
        <v>鳶</v>
      </c>
      <c r="H283" s="16" t="str">
        <f t="shared" si="2021"/>
        <v>苫</v>
      </c>
      <c r="I283" s="16" t="str">
        <f t="shared" si="2021"/>
        <v>寅</v>
      </c>
      <c r="J283" s="16" t="str">
        <f t="shared" si="2021"/>
        <v>酉</v>
      </c>
      <c r="K283" s="16" t="str">
        <f t="shared" si="2021"/>
        <v>瀞</v>
      </c>
      <c r="L283" s="16" t="str">
        <f t="shared" si="2021"/>
        <v>噸</v>
      </c>
      <c r="M283" s="16" t="str">
        <f t="shared" si="2021"/>
        <v>屯</v>
      </c>
      <c r="N283" s="16" t="str">
        <f t="shared" si="2021"/>
        <v>惇</v>
      </c>
      <c r="O283" s="16" t="str">
        <f t="shared" si="2021"/>
        <v>敦</v>
      </c>
      <c r="P283" s="16" t="str">
        <f t="shared" si="2021"/>
        <v>沌</v>
      </c>
      <c r="Q283" s="16" t="str">
        <f t="shared" si="2021"/>
        <v>豚</v>
      </c>
      <c r="R283" s="16" t="str">
        <f t="shared" si="2021"/>
        <v>遁</v>
      </c>
      <c r="S283" s="16" t="str">
        <f t="shared" si="2021"/>
        <v>頓</v>
      </c>
    </row>
    <row r="284" spans="1:19" x14ac:dyDescent="0.55000000000000004">
      <c r="A284" s="7" t="str">
        <f>DEC2HEX(C284,5)</f>
        <v>18800</v>
      </c>
      <c r="C284">
        <f>C282+32*16</f>
        <v>100352</v>
      </c>
      <c r="D284" s="17" t="str">
        <f t="shared" ref="D284" si="2022">DEC2HEX(CODE(D283),4)</f>
        <v>464D</v>
      </c>
      <c r="E284" s="17" t="str">
        <f t="shared" ref="E284" si="2023">DEC2HEX(CODE(E283),4)</f>
        <v>464E</v>
      </c>
      <c r="F284" s="17" t="str">
        <f t="shared" ref="F284" si="2024">DEC2HEX(CODE(F283),4)</f>
        <v>464F</v>
      </c>
      <c r="G284" s="17" t="str">
        <f t="shared" ref="G284" si="2025">DEC2HEX(CODE(G283),4)</f>
        <v>4650</v>
      </c>
      <c r="H284" s="17" t="str">
        <f t="shared" ref="H284" si="2026">DEC2HEX(CODE(H283),4)</f>
        <v>4651</v>
      </c>
      <c r="I284" s="17" t="str">
        <f t="shared" ref="I284" si="2027">DEC2HEX(CODE(I283),4)</f>
        <v>4652</v>
      </c>
      <c r="J284" s="17" t="str">
        <f t="shared" ref="J284" si="2028">DEC2HEX(CODE(J283),4)</f>
        <v>4653</v>
      </c>
      <c r="K284" s="17" t="str">
        <f t="shared" ref="K284" si="2029">DEC2HEX(CODE(K283),4)</f>
        <v>4654</v>
      </c>
      <c r="L284" s="17" t="str">
        <f t="shared" ref="L284" si="2030">DEC2HEX(CODE(L283),4)</f>
        <v>4655</v>
      </c>
      <c r="M284" s="17" t="str">
        <f t="shared" ref="M284" si="2031">DEC2HEX(CODE(M283),4)</f>
        <v>4656</v>
      </c>
      <c r="N284" s="17" t="str">
        <f t="shared" ref="N284" si="2032">DEC2HEX(CODE(N283),4)</f>
        <v>4657</v>
      </c>
      <c r="O284" s="17" t="str">
        <f t="shared" ref="O284" si="2033">DEC2HEX(CODE(O283),4)</f>
        <v>4658</v>
      </c>
      <c r="P284" s="17" t="str">
        <f t="shared" ref="P284" si="2034">DEC2HEX(CODE(P283),4)</f>
        <v>4659</v>
      </c>
      <c r="Q284" s="17" t="str">
        <f t="shared" ref="Q284" si="2035">DEC2HEX(CODE(Q283),4)</f>
        <v>465A</v>
      </c>
      <c r="R284" s="17" t="str">
        <f t="shared" ref="R284" si="2036">DEC2HEX(CODE(R283),4)</f>
        <v>465B</v>
      </c>
      <c r="S284" s="17" t="str">
        <f>DEC2HEX(CODE(S283),4)</f>
        <v>465C</v>
      </c>
    </row>
    <row r="285" spans="1:19" ht="29" x14ac:dyDescent="0.55000000000000004">
      <c r="B285" s="2" t="s">
        <v>144</v>
      </c>
      <c r="C285">
        <f>HEX2DEC(B285)</f>
        <v>18013</v>
      </c>
      <c r="D285" s="16" t="str">
        <f>CHAR($C285+D$1)</f>
        <v>呑</v>
      </c>
      <c r="E285" s="16" t="str">
        <f t="shared" si="1960"/>
        <v>曇</v>
      </c>
      <c r="F285" s="16" t="str">
        <f t="shared" si="1960"/>
        <v>鈍</v>
      </c>
      <c r="G285" s="16" t="str">
        <f t="shared" si="1960"/>
        <v>奈</v>
      </c>
      <c r="H285" s="16" t="str">
        <f t="shared" si="1960"/>
        <v>那</v>
      </c>
      <c r="I285" s="16" t="str">
        <f t="shared" si="1960"/>
        <v>内</v>
      </c>
      <c r="J285" s="16" t="str">
        <f t="shared" si="1960"/>
        <v>乍</v>
      </c>
      <c r="K285" s="16" t="str">
        <f t="shared" si="1960"/>
        <v>凪</v>
      </c>
      <c r="L285" s="16" t="str">
        <f t="shared" si="1960"/>
        <v>薙</v>
      </c>
      <c r="M285" s="16" t="str">
        <f t="shared" si="1960"/>
        <v>謎</v>
      </c>
      <c r="N285" s="16" t="str">
        <f t="shared" si="1960"/>
        <v>灘</v>
      </c>
      <c r="O285" s="16" t="str">
        <f t="shared" si="1960"/>
        <v>捺</v>
      </c>
      <c r="P285" s="16" t="str">
        <f t="shared" si="1960"/>
        <v>鍋</v>
      </c>
      <c r="Q285" s="16" t="str">
        <f t="shared" si="1960"/>
        <v>楢</v>
      </c>
      <c r="R285" s="16" t="str">
        <f t="shared" si="1960"/>
        <v>馴</v>
      </c>
      <c r="S285" s="16" t="str">
        <f t="shared" si="1960"/>
        <v>縄</v>
      </c>
    </row>
    <row r="286" spans="1:19" x14ac:dyDescent="0.55000000000000004">
      <c r="A286" s="7" t="str">
        <f>DEC2HEX(C286,5)</f>
        <v>18A00</v>
      </c>
      <c r="C286">
        <f>C284+32*16</f>
        <v>100864</v>
      </c>
      <c r="D286" s="17" t="str">
        <f t="shared" ref="D286" si="2037">DEC2HEX(CODE(D285),4)</f>
        <v>465D</v>
      </c>
      <c r="E286" s="17" t="str">
        <f t="shared" ref="E286" si="2038">DEC2HEX(CODE(E285),4)</f>
        <v>465E</v>
      </c>
      <c r="F286" s="17" t="str">
        <f t="shared" ref="F286" si="2039">DEC2HEX(CODE(F285),4)</f>
        <v>465F</v>
      </c>
      <c r="G286" s="17" t="str">
        <f t="shared" ref="G286" si="2040">DEC2HEX(CODE(G285),4)</f>
        <v>4660</v>
      </c>
      <c r="H286" s="17" t="str">
        <f t="shared" ref="H286" si="2041">DEC2HEX(CODE(H285),4)</f>
        <v>4661</v>
      </c>
      <c r="I286" s="17" t="str">
        <f t="shared" ref="I286" si="2042">DEC2HEX(CODE(I285),4)</f>
        <v>4662</v>
      </c>
      <c r="J286" s="17" t="str">
        <f t="shared" ref="J286" si="2043">DEC2HEX(CODE(J285),4)</f>
        <v>4663</v>
      </c>
      <c r="K286" s="17" t="str">
        <f t="shared" ref="K286" si="2044">DEC2HEX(CODE(K285),4)</f>
        <v>4664</v>
      </c>
      <c r="L286" s="17" t="str">
        <f t="shared" ref="L286" si="2045">DEC2HEX(CODE(L285),4)</f>
        <v>4665</v>
      </c>
      <c r="M286" s="17" t="str">
        <f t="shared" ref="M286" si="2046">DEC2HEX(CODE(M285),4)</f>
        <v>4666</v>
      </c>
      <c r="N286" s="17" t="str">
        <f t="shared" ref="N286" si="2047">DEC2HEX(CODE(N285),4)</f>
        <v>4667</v>
      </c>
      <c r="O286" s="17" t="str">
        <f t="shared" ref="O286" si="2048">DEC2HEX(CODE(O285),4)</f>
        <v>4668</v>
      </c>
      <c r="P286" s="17" t="str">
        <f t="shared" ref="P286" si="2049">DEC2HEX(CODE(P285),4)</f>
        <v>4669</v>
      </c>
      <c r="Q286" s="17" t="str">
        <f t="shared" ref="Q286" si="2050">DEC2HEX(CODE(Q285),4)</f>
        <v>466A</v>
      </c>
      <c r="R286" s="17" t="str">
        <f t="shared" ref="R286" si="2051">DEC2HEX(CODE(R285),4)</f>
        <v>466B</v>
      </c>
      <c r="S286" s="17" t="str">
        <f>DEC2HEX(CODE(S285),4)</f>
        <v>466C</v>
      </c>
    </row>
    <row r="287" spans="1:19" ht="29" x14ac:dyDescent="0.55000000000000004">
      <c r="B287" s="2" t="s">
        <v>145</v>
      </c>
      <c r="C287">
        <f>HEX2DEC(B287)</f>
        <v>18029</v>
      </c>
      <c r="D287" s="16" t="str">
        <f>CHAR($C287+D$1)</f>
        <v>畷</v>
      </c>
      <c r="E287" s="16" t="str">
        <f t="shared" ref="E287" si="2052">CHAR($C287+E$1)</f>
        <v>南</v>
      </c>
      <c r="F287" s="16" t="str">
        <f t="shared" si="1960"/>
        <v>楠</v>
      </c>
      <c r="G287" s="16" t="str">
        <f t="shared" si="1960"/>
        <v>軟</v>
      </c>
      <c r="H287" s="16" t="str">
        <f t="shared" si="1960"/>
        <v>難</v>
      </c>
      <c r="I287" s="16" t="str">
        <f t="shared" si="1960"/>
        <v>汝</v>
      </c>
      <c r="J287" s="16" t="str">
        <f t="shared" si="1960"/>
        <v>二</v>
      </c>
      <c r="K287" s="16" t="str">
        <f t="shared" si="1960"/>
        <v>尼</v>
      </c>
      <c r="L287" s="16" t="str">
        <f t="shared" si="1960"/>
        <v>弐</v>
      </c>
      <c r="M287" s="16" t="str">
        <f t="shared" si="1960"/>
        <v>迩</v>
      </c>
      <c r="N287" s="16" t="str">
        <f t="shared" si="1960"/>
        <v>匂</v>
      </c>
      <c r="O287" s="16" t="str">
        <f t="shared" si="1960"/>
        <v>賑</v>
      </c>
      <c r="P287" s="16" t="str">
        <f t="shared" si="1960"/>
        <v>肉</v>
      </c>
      <c r="Q287" s="16" t="str">
        <f t="shared" si="1960"/>
        <v>虹</v>
      </c>
      <c r="R287" s="16" t="str">
        <f t="shared" si="1960"/>
        <v>廿</v>
      </c>
      <c r="S287" s="16" t="str">
        <f t="shared" si="1960"/>
        <v>日</v>
      </c>
    </row>
    <row r="288" spans="1:19" x14ac:dyDescent="0.55000000000000004">
      <c r="A288" s="7" t="str">
        <f>DEC2HEX(C288,5)</f>
        <v>18C00</v>
      </c>
      <c r="C288">
        <f>C286+32*16</f>
        <v>101376</v>
      </c>
      <c r="D288" s="17" t="str">
        <f t="shared" ref="D288" si="2053">DEC2HEX(CODE(D287),4)</f>
        <v>466D</v>
      </c>
      <c r="E288" s="17" t="str">
        <f t="shared" ref="E288" si="2054">DEC2HEX(CODE(E287),4)</f>
        <v>466E</v>
      </c>
      <c r="F288" s="17" t="str">
        <f t="shared" ref="F288" si="2055">DEC2HEX(CODE(F287),4)</f>
        <v>466F</v>
      </c>
      <c r="G288" s="17" t="str">
        <f t="shared" ref="G288" si="2056">DEC2HEX(CODE(G287),4)</f>
        <v>4670</v>
      </c>
      <c r="H288" s="17" t="str">
        <f t="shared" ref="H288" si="2057">DEC2HEX(CODE(H287),4)</f>
        <v>4671</v>
      </c>
      <c r="I288" s="17" t="str">
        <f t="shared" ref="I288" si="2058">DEC2HEX(CODE(I287),4)</f>
        <v>4672</v>
      </c>
      <c r="J288" s="17" t="str">
        <f t="shared" ref="J288" si="2059">DEC2HEX(CODE(J287),4)</f>
        <v>4673</v>
      </c>
      <c r="K288" s="17" t="str">
        <f t="shared" ref="K288" si="2060">DEC2HEX(CODE(K287),4)</f>
        <v>4674</v>
      </c>
      <c r="L288" s="17" t="str">
        <f t="shared" ref="L288" si="2061">DEC2HEX(CODE(L287),4)</f>
        <v>4675</v>
      </c>
      <c r="M288" s="17" t="str">
        <f t="shared" ref="M288" si="2062">DEC2HEX(CODE(M287),4)</f>
        <v>4676</v>
      </c>
      <c r="N288" s="17" t="str">
        <f t="shared" ref="N288" si="2063">DEC2HEX(CODE(N287),4)</f>
        <v>4677</v>
      </c>
      <c r="O288" s="17" t="str">
        <f t="shared" ref="O288" si="2064">DEC2HEX(CODE(O287),4)</f>
        <v>4678</v>
      </c>
      <c r="P288" s="17" t="str">
        <f t="shared" ref="P288" si="2065">DEC2HEX(CODE(P287),4)</f>
        <v>4679</v>
      </c>
      <c r="Q288" s="17" t="str">
        <f t="shared" ref="Q288" si="2066">DEC2HEX(CODE(Q287),4)</f>
        <v>467A</v>
      </c>
      <c r="R288" s="17" t="str">
        <f t="shared" ref="R288" si="2067">DEC2HEX(CODE(R287),4)</f>
        <v>467B</v>
      </c>
      <c r="S288" s="17" t="str">
        <f>DEC2HEX(CODE(S287),4)</f>
        <v>467C</v>
      </c>
    </row>
    <row r="289" spans="1:19" ht="29" x14ac:dyDescent="0.55000000000000004">
      <c r="B289" s="2" t="s">
        <v>146</v>
      </c>
      <c r="C289">
        <f>HEX2DEC(B289)</f>
        <v>18045</v>
      </c>
      <c r="D289" s="16" t="str">
        <f>CHAR($C289+D$1)</f>
        <v>乳</v>
      </c>
      <c r="E289" s="16" t="str">
        <f t="shared" ref="E289" si="2068">CHAR($C289+E$1)</f>
        <v>入</v>
      </c>
      <c r="F289" s="45" t="str">
        <f>CHAR(C292-14)</f>
        <v>如</v>
      </c>
      <c r="G289" s="23" t="str">
        <f>CHAR(C292-13)</f>
        <v>尿</v>
      </c>
      <c r="H289" s="23" t="str">
        <f>CHAR(C292-12)</f>
        <v>韮</v>
      </c>
      <c r="I289" s="23" t="str">
        <f>CHAR(C292-11)</f>
        <v>任</v>
      </c>
      <c r="J289" s="23" t="str">
        <f>CHAR(C292-10)</f>
        <v>妊</v>
      </c>
      <c r="K289" s="23" t="str">
        <f>CHAR(C292-9)</f>
        <v>忍</v>
      </c>
      <c r="L289" s="23" t="str">
        <f>CHAR(C292-8)</f>
        <v>認</v>
      </c>
      <c r="M289" s="23" t="str">
        <f>CHAR(C292-7)</f>
        <v>濡</v>
      </c>
      <c r="N289" s="23" t="str">
        <f>CHAR(C292-6)</f>
        <v>禰</v>
      </c>
      <c r="O289" s="23" t="str">
        <f>CHAR(C292-5)</f>
        <v>祢</v>
      </c>
      <c r="P289" s="23" t="str">
        <f>CHAR(C292-4)</f>
        <v>寧</v>
      </c>
      <c r="Q289" s="23" t="str">
        <f>CHAR(C292-3)</f>
        <v>葱</v>
      </c>
      <c r="R289" s="23" t="str">
        <f>CHAR(C292-2)</f>
        <v>猫</v>
      </c>
      <c r="S289" s="23" t="str">
        <f>CHAR(C292-1)</f>
        <v>熱</v>
      </c>
    </row>
    <row r="290" spans="1:19" x14ac:dyDescent="0.55000000000000004">
      <c r="A290" s="7" t="str">
        <f>DEC2HEX(C290,5)</f>
        <v>18E00</v>
      </c>
      <c r="C290">
        <f>C288+32*16</f>
        <v>101888</v>
      </c>
      <c r="D290" s="20" t="str">
        <f t="shared" ref="D290" si="2069">DEC2HEX(CODE(D289),4)</f>
        <v>467D</v>
      </c>
      <c r="E290" s="20" t="str">
        <f t="shared" ref="E290" si="2070">DEC2HEX(CODE(E289),4)</f>
        <v>467E</v>
      </c>
      <c r="F290" s="52" t="str">
        <f t="shared" ref="F290" si="2071">DEC2HEX(CODE(F289),4)</f>
        <v>4721</v>
      </c>
      <c r="G290" s="20" t="str">
        <f t="shared" ref="G290" si="2072">DEC2HEX(CODE(G289),4)</f>
        <v>4722</v>
      </c>
      <c r="H290" s="20" t="str">
        <f t="shared" ref="H290" si="2073">DEC2HEX(CODE(H289),4)</f>
        <v>4723</v>
      </c>
      <c r="I290" s="20" t="str">
        <f t="shared" ref="I290" si="2074">DEC2HEX(CODE(I289),4)</f>
        <v>4724</v>
      </c>
      <c r="J290" s="20" t="str">
        <f t="shared" ref="J290" si="2075">DEC2HEX(CODE(J289),4)</f>
        <v>4725</v>
      </c>
      <c r="K290" s="20" t="str">
        <f t="shared" ref="K290" si="2076">DEC2HEX(CODE(K289),4)</f>
        <v>4726</v>
      </c>
      <c r="L290" s="20" t="str">
        <f t="shared" ref="L290" si="2077">DEC2HEX(CODE(L289),4)</f>
        <v>4727</v>
      </c>
      <c r="M290" s="20" t="str">
        <f t="shared" ref="M290" si="2078">DEC2HEX(CODE(M289),4)</f>
        <v>4728</v>
      </c>
      <c r="N290" s="20" t="str">
        <f t="shared" ref="N290" si="2079">DEC2HEX(CODE(N289),4)</f>
        <v>4729</v>
      </c>
      <c r="O290" s="20" t="str">
        <f t="shared" ref="O290" si="2080">DEC2HEX(CODE(O289),4)</f>
        <v>472A</v>
      </c>
      <c r="P290" s="20" t="str">
        <f t="shared" ref="P290" si="2081">DEC2HEX(CODE(P289),4)</f>
        <v>472B</v>
      </c>
      <c r="Q290" s="20" t="str">
        <f t="shared" ref="Q290" si="2082">DEC2HEX(CODE(Q289),4)</f>
        <v>472C</v>
      </c>
      <c r="R290" s="20" t="str">
        <f t="shared" ref="R290" si="2083">DEC2HEX(CODE(R289),4)</f>
        <v>472D</v>
      </c>
      <c r="S290" s="20" t="str">
        <f>DEC2HEX(CODE(S289),4)</f>
        <v>472E</v>
      </c>
    </row>
    <row r="291" spans="1:19" x14ac:dyDescent="0.55000000000000004">
      <c r="D291" s="5" t="str">
        <f>DEC2HEX(D$1*32,3)</f>
        <v>000</v>
      </c>
      <c r="E291" s="5" t="str">
        <f t="shared" ref="E291:S291" si="2084">DEC2HEX(E$1*32,3)</f>
        <v>020</v>
      </c>
      <c r="F291" s="5" t="str">
        <f t="shared" si="2084"/>
        <v>040</v>
      </c>
      <c r="G291" s="5" t="str">
        <f t="shared" si="2084"/>
        <v>060</v>
      </c>
      <c r="H291" s="5" t="str">
        <f t="shared" si="2084"/>
        <v>080</v>
      </c>
      <c r="I291" s="5" t="str">
        <f t="shared" si="2084"/>
        <v>0A0</v>
      </c>
      <c r="J291" s="5" t="str">
        <f t="shared" si="2084"/>
        <v>0C0</v>
      </c>
      <c r="K291" s="5" t="str">
        <f t="shared" si="2084"/>
        <v>0E0</v>
      </c>
      <c r="L291" s="5" t="str">
        <f t="shared" si="2084"/>
        <v>100</v>
      </c>
      <c r="M291" s="5" t="str">
        <f t="shared" si="2084"/>
        <v>120</v>
      </c>
      <c r="N291" s="5" t="str">
        <f t="shared" si="2084"/>
        <v>140</v>
      </c>
      <c r="O291" s="5" t="str">
        <f t="shared" si="2084"/>
        <v>160</v>
      </c>
      <c r="P291" s="5" t="str">
        <f t="shared" si="2084"/>
        <v>180</v>
      </c>
      <c r="Q291" s="5" t="str">
        <f t="shared" si="2084"/>
        <v>1A0</v>
      </c>
      <c r="R291" s="5" t="str">
        <f t="shared" si="2084"/>
        <v>1C0</v>
      </c>
      <c r="S291" s="5" t="str">
        <f t="shared" si="2084"/>
        <v>1E0</v>
      </c>
    </row>
    <row r="292" spans="1:19" ht="29" x14ac:dyDescent="0.55000000000000004">
      <c r="B292" s="2" t="s">
        <v>147</v>
      </c>
      <c r="C292">
        <f>HEX2DEC(B292)</f>
        <v>18223</v>
      </c>
      <c r="D292" s="16" t="str">
        <f>CHAR($C292+D$1)</f>
        <v>年</v>
      </c>
      <c r="E292" s="16" t="str">
        <f t="shared" ref="E292:S292" si="2085">CHAR($C292+E$1)</f>
        <v>念</v>
      </c>
      <c r="F292" s="16" t="str">
        <f t="shared" si="2085"/>
        <v>捻</v>
      </c>
      <c r="G292" s="16" t="str">
        <f t="shared" si="2085"/>
        <v>撚</v>
      </c>
      <c r="H292" s="16" t="str">
        <f t="shared" si="2085"/>
        <v>燃</v>
      </c>
      <c r="I292" s="16" t="str">
        <f t="shared" si="2085"/>
        <v>粘</v>
      </c>
      <c r="J292" s="16" t="str">
        <f t="shared" si="2085"/>
        <v>乃</v>
      </c>
      <c r="K292" s="16" t="str">
        <f t="shared" si="2085"/>
        <v>廼</v>
      </c>
      <c r="L292" s="16" t="str">
        <f t="shared" si="2085"/>
        <v>之</v>
      </c>
      <c r="M292" s="16" t="str">
        <f t="shared" si="2085"/>
        <v>埜</v>
      </c>
      <c r="N292" s="16" t="str">
        <f t="shared" si="2085"/>
        <v>嚢</v>
      </c>
      <c r="O292" s="16" t="str">
        <f t="shared" si="2085"/>
        <v>悩</v>
      </c>
      <c r="P292" s="16" t="str">
        <f t="shared" si="2085"/>
        <v>濃</v>
      </c>
      <c r="Q292" s="16" t="str">
        <f t="shared" si="2085"/>
        <v>納</v>
      </c>
      <c r="R292" s="16" t="str">
        <f t="shared" si="2085"/>
        <v>能</v>
      </c>
      <c r="S292" s="16" t="str">
        <f t="shared" si="2085"/>
        <v>脳</v>
      </c>
    </row>
    <row r="293" spans="1:19" x14ac:dyDescent="0.55000000000000004">
      <c r="A293" s="7" t="str">
        <f>DEC2HEX(C293,5)</f>
        <v>19000</v>
      </c>
      <c r="C293">
        <f>C290+32*16</f>
        <v>102400</v>
      </c>
      <c r="D293" s="17" t="str">
        <f t="shared" ref="D293" si="2086">DEC2HEX(CODE(D292),4)</f>
        <v>472F</v>
      </c>
      <c r="E293" s="17" t="str">
        <f t="shared" ref="E293" si="2087">DEC2HEX(CODE(E292),4)</f>
        <v>4730</v>
      </c>
      <c r="F293" s="17" t="str">
        <f t="shared" ref="F293" si="2088">DEC2HEX(CODE(F292),4)</f>
        <v>4731</v>
      </c>
      <c r="G293" s="17" t="str">
        <f t="shared" ref="G293" si="2089">DEC2HEX(CODE(G292),4)</f>
        <v>4732</v>
      </c>
      <c r="H293" s="17" t="str">
        <f t="shared" ref="H293" si="2090">DEC2HEX(CODE(H292),4)</f>
        <v>4733</v>
      </c>
      <c r="I293" s="17" t="str">
        <f t="shared" ref="I293" si="2091">DEC2HEX(CODE(I292),4)</f>
        <v>4734</v>
      </c>
      <c r="J293" s="17" t="str">
        <f t="shared" ref="J293" si="2092">DEC2HEX(CODE(J292),4)</f>
        <v>4735</v>
      </c>
      <c r="K293" s="17" t="str">
        <f t="shared" ref="K293" si="2093">DEC2HEX(CODE(K292),4)</f>
        <v>4736</v>
      </c>
      <c r="L293" s="17" t="str">
        <f t="shared" ref="L293" si="2094">DEC2HEX(CODE(L292),4)</f>
        <v>4737</v>
      </c>
      <c r="M293" s="17" t="str">
        <f t="shared" ref="M293" si="2095">DEC2HEX(CODE(M292),4)</f>
        <v>4738</v>
      </c>
      <c r="N293" s="17" t="str">
        <f t="shared" ref="N293" si="2096">DEC2HEX(CODE(N292),4)</f>
        <v>4739</v>
      </c>
      <c r="O293" s="17" t="str">
        <f t="shared" ref="O293" si="2097">DEC2HEX(CODE(O292),4)</f>
        <v>473A</v>
      </c>
      <c r="P293" s="17" t="str">
        <f t="shared" ref="P293" si="2098">DEC2HEX(CODE(P292),4)</f>
        <v>473B</v>
      </c>
      <c r="Q293" s="17" t="str">
        <f t="shared" ref="Q293" si="2099">DEC2HEX(CODE(Q292),4)</f>
        <v>473C</v>
      </c>
      <c r="R293" s="17" t="str">
        <f t="shared" ref="R293" si="2100">DEC2HEX(CODE(R292),4)</f>
        <v>473D</v>
      </c>
      <c r="S293" s="17" t="str">
        <f>DEC2HEX(CODE(S292),4)</f>
        <v>473E</v>
      </c>
    </row>
    <row r="294" spans="1:19" ht="29" x14ac:dyDescent="0.55000000000000004">
      <c r="B294" s="2" t="s">
        <v>148</v>
      </c>
      <c r="C294">
        <f>HEX2DEC(B294)</f>
        <v>18239</v>
      </c>
      <c r="D294" s="16" t="str">
        <f>CHAR($C294+D$1)</f>
        <v>膿</v>
      </c>
      <c r="E294" s="16" t="str">
        <f t="shared" ref="E294:S302" si="2101">CHAR($C294+E$1)</f>
        <v>農</v>
      </c>
      <c r="F294" s="16" t="str">
        <f t="shared" si="2101"/>
        <v>覗</v>
      </c>
      <c r="G294" s="16" t="str">
        <f t="shared" si="2101"/>
        <v>蚤</v>
      </c>
      <c r="H294" s="16" t="str">
        <f t="shared" si="2101"/>
        <v>巴</v>
      </c>
      <c r="I294" s="16" t="str">
        <f t="shared" si="2101"/>
        <v>把</v>
      </c>
      <c r="J294" s="16" t="str">
        <f t="shared" si="2101"/>
        <v>播</v>
      </c>
      <c r="K294" s="16" t="str">
        <f t="shared" si="2101"/>
        <v>覇</v>
      </c>
      <c r="L294" s="16" t="str">
        <f t="shared" si="2101"/>
        <v>杷</v>
      </c>
      <c r="M294" s="16" t="str">
        <f t="shared" si="2101"/>
        <v>波</v>
      </c>
      <c r="N294" s="16" t="str">
        <f t="shared" si="2101"/>
        <v>派</v>
      </c>
      <c r="O294" s="16" t="str">
        <f t="shared" si="2101"/>
        <v>琶</v>
      </c>
      <c r="P294" s="16" t="str">
        <f t="shared" si="2101"/>
        <v>破</v>
      </c>
      <c r="Q294" s="16" t="str">
        <f t="shared" si="2101"/>
        <v>婆</v>
      </c>
      <c r="R294" s="16" t="str">
        <f t="shared" si="2101"/>
        <v>罵</v>
      </c>
      <c r="S294" s="16" t="str">
        <f t="shared" si="2101"/>
        <v>芭</v>
      </c>
    </row>
    <row r="295" spans="1:19" x14ac:dyDescent="0.55000000000000004">
      <c r="A295" s="7" t="str">
        <f>DEC2HEX(C295,5)</f>
        <v>19200</v>
      </c>
      <c r="C295">
        <f>C293+32*16</f>
        <v>102912</v>
      </c>
      <c r="D295" s="17" t="str">
        <f t="shared" ref="D295" si="2102">DEC2HEX(CODE(D294),4)</f>
        <v>473F</v>
      </c>
      <c r="E295" s="17" t="str">
        <f t="shared" ref="E295" si="2103">DEC2HEX(CODE(E294),4)</f>
        <v>4740</v>
      </c>
      <c r="F295" s="17" t="str">
        <f t="shared" ref="F295" si="2104">DEC2HEX(CODE(F294),4)</f>
        <v>4741</v>
      </c>
      <c r="G295" s="17" t="str">
        <f t="shared" ref="G295" si="2105">DEC2HEX(CODE(G294),4)</f>
        <v>4742</v>
      </c>
      <c r="H295" s="17" t="str">
        <f t="shared" ref="H295" si="2106">DEC2HEX(CODE(H294),4)</f>
        <v>4743</v>
      </c>
      <c r="I295" s="17" t="str">
        <f t="shared" ref="I295" si="2107">DEC2HEX(CODE(I294),4)</f>
        <v>4744</v>
      </c>
      <c r="J295" s="17" t="str">
        <f t="shared" ref="J295" si="2108">DEC2HEX(CODE(J294),4)</f>
        <v>4745</v>
      </c>
      <c r="K295" s="17" t="str">
        <f t="shared" ref="K295" si="2109">DEC2HEX(CODE(K294),4)</f>
        <v>4746</v>
      </c>
      <c r="L295" s="17" t="str">
        <f t="shared" ref="L295" si="2110">DEC2HEX(CODE(L294),4)</f>
        <v>4747</v>
      </c>
      <c r="M295" s="17" t="str">
        <f t="shared" ref="M295" si="2111">DEC2HEX(CODE(M294),4)</f>
        <v>4748</v>
      </c>
      <c r="N295" s="17" t="str">
        <f t="shared" ref="N295" si="2112">DEC2HEX(CODE(N294),4)</f>
        <v>4749</v>
      </c>
      <c r="O295" s="17" t="str">
        <f t="shared" ref="O295" si="2113">DEC2HEX(CODE(O294),4)</f>
        <v>474A</v>
      </c>
      <c r="P295" s="17" t="str">
        <f t="shared" ref="P295" si="2114">DEC2HEX(CODE(P294),4)</f>
        <v>474B</v>
      </c>
      <c r="Q295" s="17" t="str">
        <f t="shared" ref="Q295" si="2115">DEC2HEX(CODE(Q294),4)</f>
        <v>474C</v>
      </c>
      <c r="R295" s="17" t="str">
        <f t="shared" ref="R295" si="2116">DEC2HEX(CODE(R294),4)</f>
        <v>474D</v>
      </c>
      <c r="S295" s="17" t="str">
        <f>DEC2HEX(CODE(S294),4)</f>
        <v>474E</v>
      </c>
    </row>
    <row r="296" spans="1:19" ht="29" x14ac:dyDescent="0.55000000000000004">
      <c r="B296" s="2" t="s">
        <v>149</v>
      </c>
      <c r="C296">
        <f>HEX2DEC(B296)</f>
        <v>18255</v>
      </c>
      <c r="D296" s="16" t="str">
        <f>CHAR($C296+D$1)</f>
        <v>馬</v>
      </c>
      <c r="E296" s="16" t="str">
        <f t="shared" si="2101"/>
        <v>俳</v>
      </c>
      <c r="F296" s="16" t="str">
        <f t="shared" si="2101"/>
        <v>廃</v>
      </c>
      <c r="G296" s="16" t="str">
        <f t="shared" si="2101"/>
        <v>拝</v>
      </c>
      <c r="H296" s="16" t="str">
        <f t="shared" si="2101"/>
        <v>排</v>
      </c>
      <c r="I296" s="16" t="str">
        <f t="shared" si="2101"/>
        <v>敗</v>
      </c>
      <c r="J296" s="16" t="str">
        <f t="shared" si="2101"/>
        <v>杯</v>
      </c>
      <c r="K296" s="16" t="str">
        <f t="shared" si="2101"/>
        <v>盃</v>
      </c>
      <c r="L296" s="16" t="str">
        <f t="shared" si="2101"/>
        <v>牌</v>
      </c>
      <c r="M296" s="16" t="str">
        <f t="shared" si="2101"/>
        <v>背</v>
      </c>
      <c r="N296" s="16" t="str">
        <f t="shared" si="2101"/>
        <v>肺</v>
      </c>
      <c r="O296" s="16" t="str">
        <f t="shared" si="2101"/>
        <v>輩</v>
      </c>
      <c r="P296" s="16" t="str">
        <f t="shared" si="2101"/>
        <v>配</v>
      </c>
      <c r="Q296" s="16" t="str">
        <f t="shared" si="2101"/>
        <v>倍</v>
      </c>
      <c r="R296" s="16" t="str">
        <f t="shared" si="2101"/>
        <v>培</v>
      </c>
      <c r="S296" s="16" t="str">
        <f t="shared" si="2101"/>
        <v>媒</v>
      </c>
    </row>
    <row r="297" spans="1:19" x14ac:dyDescent="0.55000000000000004">
      <c r="A297" s="7" t="str">
        <f>DEC2HEX(C297,5)</f>
        <v>19400</v>
      </c>
      <c r="C297">
        <f>C295+32*16</f>
        <v>103424</v>
      </c>
      <c r="D297" s="17" t="str">
        <f t="shared" ref="D297" si="2117">DEC2HEX(CODE(D296),4)</f>
        <v>474F</v>
      </c>
      <c r="E297" s="17" t="str">
        <f t="shared" ref="E297" si="2118">DEC2HEX(CODE(E296),4)</f>
        <v>4750</v>
      </c>
      <c r="F297" s="17" t="str">
        <f t="shared" ref="F297" si="2119">DEC2HEX(CODE(F296),4)</f>
        <v>4751</v>
      </c>
      <c r="G297" s="17" t="str">
        <f t="shared" ref="G297" si="2120">DEC2HEX(CODE(G296),4)</f>
        <v>4752</v>
      </c>
      <c r="H297" s="17" t="str">
        <f t="shared" ref="H297" si="2121">DEC2HEX(CODE(H296),4)</f>
        <v>4753</v>
      </c>
      <c r="I297" s="17" t="str">
        <f t="shared" ref="I297" si="2122">DEC2HEX(CODE(I296),4)</f>
        <v>4754</v>
      </c>
      <c r="J297" s="17" t="str">
        <f t="shared" ref="J297" si="2123">DEC2HEX(CODE(J296),4)</f>
        <v>4755</v>
      </c>
      <c r="K297" s="17" t="str">
        <f t="shared" ref="K297" si="2124">DEC2HEX(CODE(K296),4)</f>
        <v>4756</v>
      </c>
      <c r="L297" s="17" t="str">
        <f t="shared" ref="L297" si="2125">DEC2HEX(CODE(L296),4)</f>
        <v>4757</v>
      </c>
      <c r="M297" s="17" t="str">
        <f t="shared" ref="M297" si="2126">DEC2HEX(CODE(M296),4)</f>
        <v>4758</v>
      </c>
      <c r="N297" s="17" t="str">
        <f t="shared" ref="N297" si="2127">DEC2HEX(CODE(N296),4)</f>
        <v>4759</v>
      </c>
      <c r="O297" s="17" t="str">
        <f t="shared" ref="O297" si="2128">DEC2HEX(CODE(O296),4)</f>
        <v>475A</v>
      </c>
      <c r="P297" s="17" t="str">
        <f t="shared" ref="P297" si="2129">DEC2HEX(CODE(P296),4)</f>
        <v>475B</v>
      </c>
      <c r="Q297" s="17" t="str">
        <f t="shared" ref="Q297" si="2130">DEC2HEX(CODE(Q296),4)</f>
        <v>475C</v>
      </c>
      <c r="R297" s="17" t="str">
        <f t="shared" ref="R297" si="2131">DEC2HEX(CODE(R296),4)</f>
        <v>475D</v>
      </c>
      <c r="S297" s="17" t="str">
        <f>DEC2HEX(CODE(S296),4)</f>
        <v>475E</v>
      </c>
    </row>
    <row r="298" spans="1:19" ht="29" x14ac:dyDescent="0.55000000000000004">
      <c r="B298" s="2" t="s">
        <v>150</v>
      </c>
      <c r="C298">
        <f>HEX2DEC(B298)</f>
        <v>18271</v>
      </c>
      <c r="D298" s="16" t="str">
        <f>CHAR($C298+D$1)</f>
        <v>梅</v>
      </c>
      <c r="E298" s="16" t="str">
        <f t="shared" si="2101"/>
        <v>楳</v>
      </c>
      <c r="F298" s="16" t="str">
        <f t="shared" si="2101"/>
        <v>煤</v>
      </c>
      <c r="G298" s="16" t="str">
        <f t="shared" si="2101"/>
        <v>狽</v>
      </c>
      <c r="H298" s="16" t="str">
        <f t="shared" si="2101"/>
        <v>買</v>
      </c>
      <c r="I298" s="16" t="str">
        <f t="shared" si="2101"/>
        <v>売</v>
      </c>
      <c r="J298" s="16" t="str">
        <f t="shared" si="2101"/>
        <v>賠</v>
      </c>
      <c r="K298" s="16" t="str">
        <f t="shared" si="2101"/>
        <v>陪</v>
      </c>
      <c r="L298" s="16" t="str">
        <f t="shared" si="2101"/>
        <v>這</v>
      </c>
      <c r="M298" s="16" t="str">
        <f t="shared" si="2101"/>
        <v>蝿</v>
      </c>
      <c r="N298" s="16" t="str">
        <f t="shared" si="2101"/>
        <v>秤</v>
      </c>
      <c r="O298" s="16" t="str">
        <f t="shared" si="2101"/>
        <v>矧</v>
      </c>
      <c r="P298" s="16" t="str">
        <f t="shared" si="2101"/>
        <v>萩</v>
      </c>
      <c r="Q298" s="16" t="str">
        <f t="shared" si="2101"/>
        <v>伯</v>
      </c>
      <c r="R298" s="16" t="str">
        <f t="shared" si="2101"/>
        <v>剥</v>
      </c>
      <c r="S298" s="16" t="str">
        <f t="shared" si="2101"/>
        <v>博</v>
      </c>
    </row>
    <row r="299" spans="1:19" x14ac:dyDescent="0.55000000000000004">
      <c r="A299" s="7" t="str">
        <f>DEC2HEX(C299,5)</f>
        <v>19600</v>
      </c>
      <c r="C299">
        <f>C297+32*16</f>
        <v>103936</v>
      </c>
      <c r="D299" s="17" t="str">
        <f t="shared" ref="D299" si="2132">DEC2HEX(CODE(D298),4)</f>
        <v>475F</v>
      </c>
      <c r="E299" s="17" t="str">
        <f t="shared" ref="E299" si="2133">DEC2HEX(CODE(E298),4)</f>
        <v>4760</v>
      </c>
      <c r="F299" s="17" t="str">
        <f t="shared" ref="F299" si="2134">DEC2HEX(CODE(F298),4)</f>
        <v>4761</v>
      </c>
      <c r="G299" s="17" t="str">
        <f t="shared" ref="G299" si="2135">DEC2HEX(CODE(G298),4)</f>
        <v>4762</v>
      </c>
      <c r="H299" s="17" t="str">
        <f t="shared" ref="H299" si="2136">DEC2HEX(CODE(H298),4)</f>
        <v>4763</v>
      </c>
      <c r="I299" s="17" t="str">
        <f t="shared" ref="I299" si="2137">DEC2HEX(CODE(I298),4)</f>
        <v>4764</v>
      </c>
      <c r="J299" s="17" t="str">
        <f t="shared" ref="J299" si="2138">DEC2HEX(CODE(J298),4)</f>
        <v>4765</v>
      </c>
      <c r="K299" s="17" t="str">
        <f t="shared" ref="K299" si="2139">DEC2HEX(CODE(K298),4)</f>
        <v>4766</v>
      </c>
      <c r="L299" s="17" t="str">
        <f t="shared" ref="L299" si="2140">DEC2HEX(CODE(L298),4)</f>
        <v>4767</v>
      </c>
      <c r="M299" s="17" t="str">
        <f t="shared" ref="M299" si="2141">DEC2HEX(CODE(M298),4)</f>
        <v>4768</v>
      </c>
      <c r="N299" s="17" t="str">
        <f t="shared" ref="N299" si="2142">DEC2HEX(CODE(N298),4)</f>
        <v>4769</v>
      </c>
      <c r="O299" s="17" t="str">
        <f t="shared" ref="O299" si="2143">DEC2HEX(CODE(O298),4)</f>
        <v>476A</v>
      </c>
      <c r="P299" s="17" t="str">
        <f t="shared" ref="P299" si="2144">DEC2HEX(CODE(P298),4)</f>
        <v>476B</v>
      </c>
      <c r="Q299" s="17" t="str">
        <f t="shared" ref="Q299" si="2145">DEC2HEX(CODE(Q298),4)</f>
        <v>476C</v>
      </c>
      <c r="R299" s="17" t="str">
        <f t="shared" ref="R299" si="2146">DEC2HEX(CODE(R298),4)</f>
        <v>476D</v>
      </c>
      <c r="S299" s="17" t="str">
        <f>DEC2HEX(CODE(S298),4)</f>
        <v>476E</v>
      </c>
    </row>
    <row r="300" spans="1:19" ht="29" x14ac:dyDescent="0.55000000000000004">
      <c r="B300" s="2" t="s">
        <v>151</v>
      </c>
      <c r="C300">
        <f>HEX2DEC(B300)</f>
        <v>18287</v>
      </c>
      <c r="D300" s="16" t="str">
        <f>CHAR($C300+D$1)</f>
        <v>拍</v>
      </c>
      <c r="E300" s="16" t="str">
        <f t="shared" ref="E300:S300" si="2147">CHAR($C300+E$1)</f>
        <v>柏</v>
      </c>
      <c r="F300" s="16" t="str">
        <f t="shared" si="2147"/>
        <v>泊</v>
      </c>
      <c r="G300" s="16" t="str">
        <f t="shared" si="2147"/>
        <v>白</v>
      </c>
      <c r="H300" s="16" t="str">
        <f t="shared" si="2147"/>
        <v>箔</v>
      </c>
      <c r="I300" s="16" t="str">
        <f t="shared" si="2147"/>
        <v>粕</v>
      </c>
      <c r="J300" s="16" t="str">
        <f t="shared" si="2147"/>
        <v>舶</v>
      </c>
      <c r="K300" s="16" t="str">
        <f t="shared" si="2147"/>
        <v>薄</v>
      </c>
      <c r="L300" s="16" t="str">
        <f t="shared" si="2147"/>
        <v>迫</v>
      </c>
      <c r="M300" s="16" t="str">
        <f t="shared" si="2147"/>
        <v>曝</v>
      </c>
      <c r="N300" s="16" t="str">
        <f t="shared" si="2147"/>
        <v>漠</v>
      </c>
      <c r="O300" s="16" t="str">
        <f t="shared" si="2147"/>
        <v>爆</v>
      </c>
      <c r="P300" s="16" t="str">
        <f t="shared" si="2147"/>
        <v>縛</v>
      </c>
      <c r="Q300" s="16" t="str">
        <f t="shared" si="2147"/>
        <v>莫</v>
      </c>
      <c r="R300" s="16" t="str">
        <f t="shared" si="2147"/>
        <v>駁</v>
      </c>
      <c r="S300" s="16" t="str">
        <f t="shared" si="2147"/>
        <v>麦</v>
      </c>
    </row>
    <row r="301" spans="1:19" x14ac:dyDescent="0.55000000000000004">
      <c r="A301" s="7" t="str">
        <f>DEC2HEX(C301,5)</f>
        <v>19800</v>
      </c>
      <c r="C301">
        <f>C299+32*16</f>
        <v>104448</v>
      </c>
      <c r="D301" s="17" t="str">
        <f t="shared" ref="D301" si="2148">DEC2HEX(CODE(D300),4)</f>
        <v>476F</v>
      </c>
      <c r="E301" s="17" t="str">
        <f t="shared" ref="E301" si="2149">DEC2HEX(CODE(E300),4)</f>
        <v>4770</v>
      </c>
      <c r="F301" s="17" t="str">
        <f t="shared" ref="F301" si="2150">DEC2HEX(CODE(F300),4)</f>
        <v>4771</v>
      </c>
      <c r="G301" s="17" t="str">
        <f t="shared" ref="G301" si="2151">DEC2HEX(CODE(G300),4)</f>
        <v>4772</v>
      </c>
      <c r="H301" s="17" t="str">
        <f t="shared" ref="H301" si="2152">DEC2HEX(CODE(H300),4)</f>
        <v>4773</v>
      </c>
      <c r="I301" s="17" t="str">
        <f t="shared" ref="I301" si="2153">DEC2HEX(CODE(I300),4)</f>
        <v>4774</v>
      </c>
      <c r="J301" s="17" t="str">
        <f t="shared" ref="J301" si="2154">DEC2HEX(CODE(J300),4)</f>
        <v>4775</v>
      </c>
      <c r="K301" s="17" t="str">
        <f t="shared" ref="K301" si="2155">DEC2HEX(CODE(K300),4)</f>
        <v>4776</v>
      </c>
      <c r="L301" s="17" t="str">
        <f t="shared" ref="L301" si="2156">DEC2HEX(CODE(L300),4)</f>
        <v>4777</v>
      </c>
      <c r="M301" s="17" t="str">
        <f t="shared" ref="M301" si="2157">DEC2HEX(CODE(M300),4)</f>
        <v>4778</v>
      </c>
      <c r="N301" s="17" t="str">
        <f t="shared" ref="N301" si="2158">DEC2HEX(CODE(N300),4)</f>
        <v>4779</v>
      </c>
      <c r="O301" s="17" t="str">
        <f t="shared" ref="O301" si="2159">DEC2HEX(CODE(O300),4)</f>
        <v>477A</v>
      </c>
      <c r="P301" s="17" t="str">
        <f t="shared" ref="P301" si="2160">DEC2HEX(CODE(P300),4)</f>
        <v>477B</v>
      </c>
      <c r="Q301" s="17" t="str">
        <f t="shared" ref="Q301" si="2161">DEC2HEX(CODE(Q300),4)</f>
        <v>477C</v>
      </c>
      <c r="R301" s="17" t="str">
        <f t="shared" ref="R301" si="2162">DEC2HEX(CODE(R300),4)</f>
        <v>477D</v>
      </c>
      <c r="S301" s="17" t="str">
        <f>DEC2HEX(CODE(S300),4)</f>
        <v>477E</v>
      </c>
    </row>
    <row r="302" spans="1:19" ht="29" x14ac:dyDescent="0.55000000000000004">
      <c r="B302" s="2" t="s">
        <v>152</v>
      </c>
      <c r="C302">
        <f>HEX2DEC(B302)</f>
        <v>18465</v>
      </c>
      <c r="D302" s="45" t="str">
        <f>CHAR($C302+D$1)</f>
        <v>函</v>
      </c>
      <c r="E302" s="16" t="str">
        <f t="shared" si="2101"/>
        <v>箱</v>
      </c>
      <c r="F302" s="16" t="str">
        <f t="shared" si="2101"/>
        <v>硲</v>
      </c>
      <c r="G302" s="16" t="str">
        <f t="shared" si="2101"/>
        <v>箸</v>
      </c>
      <c r="H302" s="16" t="str">
        <f t="shared" si="2101"/>
        <v>肇</v>
      </c>
      <c r="I302" s="16" t="str">
        <f t="shared" si="2101"/>
        <v>筈</v>
      </c>
      <c r="J302" s="16" t="str">
        <f t="shared" si="2101"/>
        <v>櫨</v>
      </c>
      <c r="K302" s="16" t="str">
        <f t="shared" si="2101"/>
        <v>幡</v>
      </c>
      <c r="L302" s="16" t="str">
        <f t="shared" si="2101"/>
        <v>肌</v>
      </c>
      <c r="M302" s="16" t="str">
        <f t="shared" si="2101"/>
        <v>畑</v>
      </c>
      <c r="N302" s="16" t="str">
        <f t="shared" si="2101"/>
        <v>畠</v>
      </c>
      <c r="O302" s="16" t="str">
        <f t="shared" si="2101"/>
        <v>八</v>
      </c>
      <c r="P302" s="16" t="str">
        <f t="shared" si="2101"/>
        <v>鉢</v>
      </c>
      <c r="Q302" s="16" t="str">
        <f t="shared" si="2101"/>
        <v>溌</v>
      </c>
      <c r="R302" s="16" t="str">
        <f t="shared" si="2101"/>
        <v>発</v>
      </c>
      <c r="S302" s="16" t="str">
        <f t="shared" si="2101"/>
        <v>醗</v>
      </c>
    </row>
    <row r="303" spans="1:19" x14ac:dyDescent="0.55000000000000004">
      <c r="A303" s="7" t="str">
        <f>DEC2HEX(C303,5)</f>
        <v>19A00</v>
      </c>
      <c r="C303">
        <f>C301+32*16</f>
        <v>104960</v>
      </c>
      <c r="D303" s="46" t="str">
        <f t="shared" ref="D303" si="2163">DEC2HEX(CODE(D302),4)</f>
        <v>4821</v>
      </c>
      <c r="E303" s="17" t="str">
        <f t="shared" ref="E303" si="2164">DEC2HEX(CODE(E302),4)</f>
        <v>4822</v>
      </c>
      <c r="F303" s="17" t="str">
        <f t="shared" ref="F303" si="2165">DEC2HEX(CODE(F302),4)</f>
        <v>4823</v>
      </c>
      <c r="G303" s="17" t="str">
        <f t="shared" ref="G303" si="2166">DEC2HEX(CODE(G302),4)</f>
        <v>4824</v>
      </c>
      <c r="H303" s="17" t="str">
        <f t="shared" ref="H303" si="2167">DEC2HEX(CODE(H302),4)</f>
        <v>4825</v>
      </c>
      <c r="I303" s="17" t="str">
        <f t="shared" ref="I303" si="2168">DEC2HEX(CODE(I302),4)</f>
        <v>4826</v>
      </c>
      <c r="J303" s="17" t="str">
        <f t="shared" ref="J303" si="2169">DEC2HEX(CODE(J302),4)</f>
        <v>4827</v>
      </c>
      <c r="K303" s="17" t="str">
        <f t="shared" ref="K303" si="2170">DEC2HEX(CODE(K302),4)</f>
        <v>4828</v>
      </c>
      <c r="L303" s="17" t="str">
        <f t="shared" ref="L303" si="2171">DEC2HEX(CODE(L302),4)</f>
        <v>4829</v>
      </c>
      <c r="M303" s="17" t="str">
        <f t="shared" ref="M303" si="2172">DEC2HEX(CODE(M302),4)</f>
        <v>482A</v>
      </c>
      <c r="N303" s="17" t="str">
        <f t="shared" ref="N303" si="2173">DEC2HEX(CODE(N302),4)</f>
        <v>482B</v>
      </c>
      <c r="O303" s="17" t="str">
        <f t="shared" ref="O303" si="2174">DEC2HEX(CODE(O302),4)</f>
        <v>482C</v>
      </c>
      <c r="P303" s="17" t="str">
        <f t="shared" ref="P303" si="2175">DEC2HEX(CODE(P302),4)</f>
        <v>482D</v>
      </c>
      <c r="Q303" s="17" t="str">
        <f t="shared" ref="Q303" si="2176">DEC2HEX(CODE(Q302),4)</f>
        <v>482E</v>
      </c>
      <c r="R303" s="17" t="str">
        <f t="shared" ref="R303" si="2177">DEC2HEX(CODE(R302),4)</f>
        <v>482F</v>
      </c>
      <c r="S303" s="17" t="str">
        <f>DEC2HEX(CODE(S302),4)</f>
        <v>4830</v>
      </c>
    </row>
    <row r="304" spans="1:19" ht="29" x14ac:dyDescent="0.55000000000000004">
      <c r="B304" s="2" t="s">
        <v>153</v>
      </c>
      <c r="C304">
        <f>HEX2DEC(B304)</f>
        <v>18481</v>
      </c>
      <c r="D304" s="16" t="str">
        <f>CHAR($C304+D$1)</f>
        <v>髪</v>
      </c>
      <c r="E304" s="16" t="str">
        <f t="shared" ref="E304:S304" si="2178">CHAR($C304+E$1)</f>
        <v>伐</v>
      </c>
      <c r="F304" s="16" t="str">
        <f t="shared" si="2178"/>
        <v>罰</v>
      </c>
      <c r="G304" s="16" t="str">
        <f t="shared" si="2178"/>
        <v>抜</v>
      </c>
      <c r="H304" s="16" t="str">
        <f t="shared" si="2178"/>
        <v>筏</v>
      </c>
      <c r="I304" s="16" t="str">
        <f t="shared" si="2178"/>
        <v>閥</v>
      </c>
      <c r="J304" s="16" t="str">
        <f t="shared" si="2178"/>
        <v>鳩</v>
      </c>
      <c r="K304" s="16" t="str">
        <f t="shared" si="2178"/>
        <v>噺</v>
      </c>
      <c r="L304" s="16" t="str">
        <f t="shared" si="2178"/>
        <v>塙</v>
      </c>
      <c r="M304" s="16" t="str">
        <f t="shared" si="2178"/>
        <v>蛤</v>
      </c>
      <c r="N304" s="16" t="str">
        <f t="shared" si="2178"/>
        <v>隼</v>
      </c>
      <c r="O304" s="16" t="str">
        <f t="shared" si="2178"/>
        <v>伴</v>
      </c>
      <c r="P304" s="16" t="str">
        <f t="shared" si="2178"/>
        <v>判</v>
      </c>
      <c r="Q304" s="16" t="str">
        <f t="shared" si="2178"/>
        <v>半</v>
      </c>
      <c r="R304" s="16" t="str">
        <f t="shared" si="2178"/>
        <v>反</v>
      </c>
      <c r="S304" s="16" t="str">
        <f t="shared" si="2178"/>
        <v>叛</v>
      </c>
    </row>
    <row r="305" spans="1:19" x14ac:dyDescent="0.55000000000000004">
      <c r="A305" s="7" t="str">
        <f>DEC2HEX(C305,5)</f>
        <v>19C00</v>
      </c>
      <c r="C305">
        <f>C303+32*16</f>
        <v>105472</v>
      </c>
      <c r="D305" s="17" t="str">
        <f t="shared" ref="D305" si="2179">DEC2HEX(CODE(D304),4)</f>
        <v>4831</v>
      </c>
      <c r="E305" s="17" t="str">
        <f t="shared" ref="E305" si="2180">DEC2HEX(CODE(E304),4)</f>
        <v>4832</v>
      </c>
      <c r="F305" s="17" t="str">
        <f t="shared" ref="F305" si="2181">DEC2HEX(CODE(F304),4)</f>
        <v>4833</v>
      </c>
      <c r="G305" s="17" t="str">
        <f t="shared" ref="G305" si="2182">DEC2HEX(CODE(G304),4)</f>
        <v>4834</v>
      </c>
      <c r="H305" s="17" t="str">
        <f t="shared" ref="H305" si="2183">DEC2HEX(CODE(H304),4)</f>
        <v>4835</v>
      </c>
      <c r="I305" s="17" t="str">
        <f t="shared" ref="I305" si="2184">DEC2HEX(CODE(I304),4)</f>
        <v>4836</v>
      </c>
      <c r="J305" s="17" t="str">
        <f t="shared" ref="J305" si="2185">DEC2HEX(CODE(J304),4)</f>
        <v>4837</v>
      </c>
      <c r="K305" s="17" t="str">
        <f t="shared" ref="K305" si="2186">DEC2HEX(CODE(K304),4)</f>
        <v>4838</v>
      </c>
      <c r="L305" s="17" t="str">
        <f t="shared" ref="L305" si="2187">DEC2HEX(CODE(L304),4)</f>
        <v>4839</v>
      </c>
      <c r="M305" s="17" t="str">
        <f t="shared" ref="M305" si="2188">DEC2HEX(CODE(M304),4)</f>
        <v>483A</v>
      </c>
      <c r="N305" s="17" t="str">
        <f t="shared" ref="N305" si="2189">DEC2HEX(CODE(N304),4)</f>
        <v>483B</v>
      </c>
      <c r="O305" s="17" t="str">
        <f t="shared" ref="O305" si="2190">DEC2HEX(CODE(O304),4)</f>
        <v>483C</v>
      </c>
      <c r="P305" s="17" t="str">
        <f t="shared" ref="P305" si="2191">DEC2HEX(CODE(P304),4)</f>
        <v>483D</v>
      </c>
      <c r="Q305" s="17" t="str">
        <f t="shared" ref="Q305" si="2192">DEC2HEX(CODE(Q304),4)</f>
        <v>483E</v>
      </c>
      <c r="R305" s="17" t="str">
        <f t="shared" ref="R305" si="2193">DEC2HEX(CODE(R304),4)</f>
        <v>483F</v>
      </c>
      <c r="S305" s="17" t="str">
        <f>DEC2HEX(CODE(S304),4)</f>
        <v>4840</v>
      </c>
    </row>
    <row r="306" spans="1:19" ht="29" x14ac:dyDescent="0.55000000000000004">
      <c r="B306" s="2" t="s">
        <v>154</v>
      </c>
      <c r="C306">
        <f>HEX2DEC(B306)</f>
        <v>18497</v>
      </c>
      <c r="D306" s="16" t="str">
        <f>CHAR($C306+D$1)</f>
        <v>帆</v>
      </c>
      <c r="E306" s="16" t="str">
        <f t="shared" ref="E306:S306" si="2194">CHAR($C306+E$1)</f>
        <v>搬</v>
      </c>
      <c r="F306" s="16" t="str">
        <f t="shared" si="2194"/>
        <v>斑</v>
      </c>
      <c r="G306" s="16" t="str">
        <f t="shared" si="2194"/>
        <v>板</v>
      </c>
      <c r="H306" s="16" t="str">
        <f t="shared" si="2194"/>
        <v>氾</v>
      </c>
      <c r="I306" s="16" t="str">
        <f t="shared" si="2194"/>
        <v>汎</v>
      </c>
      <c r="J306" s="16" t="str">
        <f t="shared" si="2194"/>
        <v>版</v>
      </c>
      <c r="K306" s="16" t="str">
        <f t="shared" si="2194"/>
        <v>犯</v>
      </c>
      <c r="L306" s="16" t="str">
        <f t="shared" si="2194"/>
        <v>班</v>
      </c>
      <c r="M306" s="16" t="str">
        <f t="shared" si="2194"/>
        <v>畔</v>
      </c>
      <c r="N306" s="16" t="str">
        <f t="shared" si="2194"/>
        <v>繁</v>
      </c>
      <c r="O306" s="16" t="str">
        <f t="shared" si="2194"/>
        <v>般</v>
      </c>
      <c r="P306" s="16" t="str">
        <f t="shared" si="2194"/>
        <v>藩</v>
      </c>
      <c r="Q306" s="16" t="str">
        <f t="shared" si="2194"/>
        <v>販</v>
      </c>
      <c r="R306" s="16" t="str">
        <f t="shared" si="2194"/>
        <v>範</v>
      </c>
      <c r="S306" s="16" t="str">
        <f t="shared" si="2194"/>
        <v>釆</v>
      </c>
    </row>
    <row r="307" spans="1:19" x14ac:dyDescent="0.55000000000000004">
      <c r="A307" s="7" t="str">
        <f>DEC2HEX(C307,5)</f>
        <v>19E00</v>
      </c>
      <c r="C307">
        <f>C305+32*16</f>
        <v>105984</v>
      </c>
      <c r="D307" s="20" t="str">
        <f t="shared" ref="D307" si="2195">DEC2HEX(CODE(D306),4)</f>
        <v>4841</v>
      </c>
      <c r="E307" s="20" t="str">
        <f t="shared" ref="E307" si="2196">DEC2HEX(CODE(E306),4)</f>
        <v>4842</v>
      </c>
      <c r="F307" s="20" t="str">
        <f t="shared" ref="F307" si="2197">DEC2HEX(CODE(F306),4)</f>
        <v>4843</v>
      </c>
      <c r="G307" s="20" t="str">
        <f t="shared" ref="G307" si="2198">DEC2HEX(CODE(G306),4)</f>
        <v>4844</v>
      </c>
      <c r="H307" s="20" t="str">
        <f t="shared" ref="H307" si="2199">DEC2HEX(CODE(H306),4)</f>
        <v>4845</v>
      </c>
      <c r="I307" s="20" t="str">
        <f t="shared" ref="I307" si="2200">DEC2HEX(CODE(I306),4)</f>
        <v>4846</v>
      </c>
      <c r="J307" s="20" t="str">
        <f t="shared" ref="J307" si="2201">DEC2HEX(CODE(J306),4)</f>
        <v>4847</v>
      </c>
      <c r="K307" s="20" t="str">
        <f t="shared" ref="K307" si="2202">DEC2HEX(CODE(K306),4)</f>
        <v>4848</v>
      </c>
      <c r="L307" s="20" t="str">
        <f t="shared" ref="L307" si="2203">DEC2HEX(CODE(L306),4)</f>
        <v>4849</v>
      </c>
      <c r="M307" s="20" t="str">
        <f t="shared" ref="M307" si="2204">DEC2HEX(CODE(M306),4)</f>
        <v>484A</v>
      </c>
      <c r="N307" s="20" t="str">
        <f t="shared" ref="N307" si="2205">DEC2HEX(CODE(N306),4)</f>
        <v>484B</v>
      </c>
      <c r="O307" s="20" t="str">
        <f t="shared" ref="O307" si="2206">DEC2HEX(CODE(O306),4)</f>
        <v>484C</v>
      </c>
      <c r="P307" s="20" t="str">
        <f t="shared" ref="P307" si="2207">DEC2HEX(CODE(P306),4)</f>
        <v>484D</v>
      </c>
      <c r="Q307" s="20" t="str">
        <f t="shared" ref="Q307" si="2208">DEC2HEX(CODE(Q306),4)</f>
        <v>484E</v>
      </c>
      <c r="R307" s="20" t="str">
        <f t="shared" ref="R307" si="2209">DEC2HEX(CODE(R306),4)</f>
        <v>484F</v>
      </c>
      <c r="S307" s="20" t="str">
        <f>DEC2HEX(CODE(S306),4)</f>
        <v>4850</v>
      </c>
    </row>
    <row r="308" spans="1:19" x14ac:dyDescent="0.55000000000000004">
      <c r="D308" s="5" t="str">
        <f>DEC2HEX(D$1*32,3)</f>
        <v>000</v>
      </c>
      <c r="E308" s="5" t="str">
        <f t="shared" ref="E308:S308" si="2210">DEC2HEX(E$1*32,3)</f>
        <v>020</v>
      </c>
      <c r="F308" s="5" t="str">
        <f t="shared" si="2210"/>
        <v>040</v>
      </c>
      <c r="G308" s="5" t="str">
        <f t="shared" si="2210"/>
        <v>060</v>
      </c>
      <c r="H308" s="5" t="str">
        <f t="shared" si="2210"/>
        <v>080</v>
      </c>
      <c r="I308" s="5" t="str">
        <f t="shared" si="2210"/>
        <v>0A0</v>
      </c>
      <c r="J308" s="5" t="str">
        <f t="shared" si="2210"/>
        <v>0C0</v>
      </c>
      <c r="K308" s="5" t="str">
        <f t="shared" si="2210"/>
        <v>0E0</v>
      </c>
      <c r="L308" s="5" t="str">
        <f t="shared" si="2210"/>
        <v>100</v>
      </c>
      <c r="M308" s="5" t="str">
        <f t="shared" si="2210"/>
        <v>120</v>
      </c>
      <c r="N308" s="5" t="str">
        <f t="shared" si="2210"/>
        <v>140</v>
      </c>
      <c r="O308" s="5" t="str">
        <f t="shared" si="2210"/>
        <v>160</v>
      </c>
      <c r="P308" s="5" t="str">
        <f t="shared" si="2210"/>
        <v>180</v>
      </c>
      <c r="Q308" s="5" t="str">
        <f t="shared" si="2210"/>
        <v>1A0</v>
      </c>
      <c r="R308" s="5" t="str">
        <f t="shared" si="2210"/>
        <v>1C0</v>
      </c>
      <c r="S308" s="5" t="str">
        <f t="shared" si="2210"/>
        <v>1E0</v>
      </c>
    </row>
    <row r="309" spans="1:19" ht="29" x14ac:dyDescent="0.55000000000000004">
      <c r="B309" s="2" t="s">
        <v>155</v>
      </c>
      <c r="C309">
        <f>HEX2DEC(B309)</f>
        <v>18513</v>
      </c>
      <c r="D309" s="16" t="str">
        <f>CHAR($C309+D$1)</f>
        <v>煩</v>
      </c>
      <c r="E309" s="16" t="str">
        <f t="shared" ref="E309:S311" si="2211">CHAR($C309+E$1)</f>
        <v>頒</v>
      </c>
      <c r="F309" s="16" t="str">
        <f t="shared" si="2211"/>
        <v>飯</v>
      </c>
      <c r="G309" s="16" t="str">
        <f t="shared" si="2211"/>
        <v>挽</v>
      </c>
      <c r="H309" s="16" t="str">
        <f t="shared" si="2211"/>
        <v>晩</v>
      </c>
      <c r="I309" s="16" t="str">
        <f t="shared" si="2211"/>
        <v>番</v>
      </c>
      <c r="J309" s="16" t="str">
        <f t="shared" si="2211"/>
        <v>盤</v>
      </c>
      <c r="K309" s="16" t="str">
        <f t="shared" si="2211"/>
        <v>磐</v>
      </c>
      <c r="L309" s="16" t="str">
        <f t="shared" si="2211"/>
        <v>蕃</v>
      </c>
      <c r="M309" s="16" t="str">
        <f t="shared" si="2211"/>
        <v>蛮</v>
      </c>
      <c r="N309" s="16" t="str">
        <f t="shared" si="2211"/>
        <v>匪</v>
      </c>
      <c r="O309" s="16" t="str">
        <f t="shared" si="2211"/>
        <v>卑</v>
      </c>
      <c r="P309" s="16" t="str">
        <f t="shared" si="2211"/>
        <v>否</v>
      </c>
      <c r="Q309" s="16" t="str">
        <f t="shared" si="2211"/>
        <v>妃</v>
      </c>
      <c r="R309" s="16" t="str">
        <f t="shared" si="2211"/>
        <v>庇</v>
      </c>
      <c r="S309" s="16" t="str">
        <f t="shared" si="2211"/>
        <v>彼</v>
      </c>
    </row>
    <row r="310" spans="1:19" x14ac:dyDescent="0.55000000000000004">
      <c r="A310" s="7" t="str">
        <f>DEC2HEX(C310,5)</f>
        <v>1A000</v>
      </c>
      <c r="C310">
        <f>C307+32*16</f>
        <v>106496</v>
      </c>
      <c r="D310" s="17" t="str">
        <f t="shared" ref="D310" si="2212">DEC2HEX(CODE(D309),4)</f>
        <v>4851</v>
      </c>
      <c r="E310" s="17" t="str">
        <f t="shared" ref="E310" si="2213">DEC2HEX(CODE(E309),4)</f>
        <v>4852</v>
      </c>
      <c r="F310" s="17" t="str">
        <f t="shared" ref="F310" si="2214">DEC2HEX(CODE(F309),4)</f>
        <v>4853</v>
      </c>
      <c r="G310" s="17" t="str">
        <f t="shared" ref="G310" si="2215">DEC2HEX(CODE(G309),4)</f>
        <v>4854</v>
      </c>
      <c r="H310" s="17" t="str">
        <f t="shared" ref="H310" si="2216">DEC2HEX(CODE(H309),4)</f>
        <v>4855</v>
      </c>
      <c r="I310" s="17" t="str">
        <f t="shared" ref="I310" si="2217">DEC2HEX(CODE(I309),4)</f>
        <v>4856</v>
      </c>
      <c r="J310" s="17" t="str">
        <f t="shared" ref="J310" si="2218">DEC2HEX(CODE(J309),4)</f>
        <v>4857</v>
      </c>
      <c r="K310" s="17" t="str">
        <f t="shared" ref="K310" si="2219">DEC2HEX(CODE(K309),4)</f>
        <v>4858</v>
      </c>
      <c r="L310" s="17" t="str">
        <f t="shared" ref="L310" si="2220">DEC2HEX(CODE(L309),4)</f>
        <v>4859</v>
      </c>
      <c r="M310" s="17" t="str">
        <f t="shared" ref="M310" si="2221">DEC2HEX(CODE(M309),4)</f>
        <v>485A</v>
      </c>
      <c r="N310" s="17" t="str">
        <f t="shared" ref="N310" si="2222">DEC2HEX(CODE(N309),4)</f>
        <v>485B</v>
      </c>
      <c r="O310" s="17" t="str">
        <f t="shared" ref="O310" si="2223">DEC2HEX(CODE(O309),4)</f>
        <v>485C</v>
      </c>
      <c r="P310" s="17" t="str">
        <f t="shared" ref="P310" si="2224">DEC2HEX(CODE(P309),4)</f>
        <v>485D</v>
      </c>
      <c r="Q310" s="17" t="str">
        <f t="shared" ref="Q310" si="2225">DEC2HEX(CODE(Q309),4)</f>
        <v>485E</v>
      </c>
      <c r="R310" s="17" t="str">
        <f t="shared" ref="R310" si="2226">DEC2HEX(CODE(R309),4)</f>
        <v>485F</v>
      </c>
      <c r="S310" s="17" t="str">
        <f>DEC2HEX(CODE(S309),4)</f>
        <v>4860</v>
      </c>
    </row>
    <row r="311" spans="1:19" ht="29" x14ac:dyDescent="0.55000000000000004">
      <c r="B311" s="2" t="s">
        <v>156</v>
      </c>
      <c r="C311">
        <f>HEX2DEC(B311)</f>
        <v>18529</v>
      </c>
      <c r="D311" s="16" t="str">
        <f>CHAR($C311+D$1)</f>
        <v>悲</v>
      </c>
      <c r="E311" s="16" t="str">
        <f t="shared" ref="E311:S319" si="2227">CHAR($C311+E$1)</f>
        <v>扉</v>
      </c>
      <c r="F311" s="16" t="str">
        <f t="shared" si="2227"/>
        <v>批</v>
      </c>
      <c r="G311" s="16" t="str">
        <f t="shared" si="2227"/>
        <v>披</v>
      </c>
      <c r="H311" s="16" t="str">
        <f t="shared" si="2227"/>
        <v>斐</v>
      </c>
      <c r="I311" s="16" t="str">
        <f t="shared" si="2227"/>
        <v>比</v>
      </c>
      <c r="J311" s="16" t="str">
        <f t="shared" si="2227"/>
        <v>泌</v>
      </c>
      <c r="K311" s="16" t="str">
        <f t="shared" si="2227"/>
        <v>疲</v>
      </c>
      <c r="L311" s="16" t="str">
        <f t="shared" si="2227"/>
        <v>皮</v>
      </c>
      <c r="M311" s="16" t="str">
        <f t="shared" si="2227"/>
        <v>碑</v>
      </c>
      <c r="N311" s="16" t="str">
        <f t="shared" si="2227"/>
        <v>秘</v>
      </c>
      <c r="O311" s="16" t="str">
        <f t="shared" si="2227"/>
        <v>緋</v>
      </c>
      <c r="P311" s="16" t="str">
        <f t="shared" si="2227"/>
        <v>罷</v>
      </c>
      <c r="Q311" s="16" t="str">
        <f t="shared" si="2227"/>
        <v>肥</v>
      </c>
      <c r="R311" s="16" t="str">
        <f t="shared" si="2211"/>
        <v>被</v>
      </c>
      <c r="S311" s="16" t="str">
        <f t="shared" si="2211"/>
        <v>誹</v>
      </c>
    </row>
    <row r="312" spans="1:19" x14ac:dyDescent="0.55000000000000004">
      <c r="A312" s="7" t="str">
        <f>DEC2HEX(C312,5)</f>
        <v>1A200</v>
      </c>
      <c r="C312">
        <f>C310+32*16</f>
        <v>107008</v>
      </c>
      <c r="D312" s="17" t="str">
        <f t="shared" ref="D312" si="2228">DEC2HEX(CODE(D311),4)</f>
        <v>4861</v>
      </c>
      <c r="E312" s="17" t="str">
        <f t="shared" ref="E312" si="2229">DEC2HEX(CODE(E311),4)</f>
        <v>4862</v>
      </c>
      <c r="F312" s="17" t="str">
        <f t="shared" ref="F312" si="2230">DEC2HEX(CODE(F311),4)</f>
        <v>4863</v>
      </c>
      <c r="G312" s="17" t="str">
        <f t="shared" ref="G312" si="2231">DEC2HEX(CODE(G311),4)</f>
        <v>4864</v>
      </c>
      <c r="H312" s="17" t="str">
        <f t="shared" ref="H312" si="2232">DEC2HEX(CODE(H311),4)</f>
        <v>4865</v>
      </c>
      <c r="I312" s="17" t="str">
        <f t="shared" ref="I312" si="2233">DEC2HEX(CODE(I311),4)</f>
        <v>4866</v>
      </c>
      <c r="J312" s="17" t="str">
        <f t="shared" ref="J312" si="2234">DEC2HEX(CODE(J311),4)</f>
        <v>4867</v>
      </c>
      <c r="K312" s="17" t="str">
        <f t="shared" ref="K312" si="2235">DEC2HEX(CODE(K311),4)</f>
        <v>4868</v>
      </c>
      <c r="L312" s="17" t="str">
        <f t="shared" ref="L312" si="2236">DEC2HEX(CODE(L311),4)</f>
        <v>4869</v>
      </c>
      <c r="M312" s="17" t="str">
        <f t="shared" ref="M312" si="2237">DEC2HEX(CODE(M311),4)</f>
        <v>486A</v>
      </c>
      <c r="N312" s="17" t="str">
        <f t="shared" ref="N312" si="2238">DEC2HEX(CODE(N311),4)</f>
        <v>486B</v>
      </c>
      <c r="O312" s="17" t="str">
        <f t="shared" ref="O312" si="2239">DEC2HEX(CODE(O311),4)</f>
        <v>486C</v>
      </c>
      <c r="P312" s="17" t="str">
        <f t="shared" ref="P312" si="2240">DEC2HEX(CODE(P311),4)</f>
        <v>486D</v>
      </c>
      <c r="Q312" s="17" t="str">
        <f t="shared" ref="Q312" si="2241">DEC2HEX(CODE(Q311),4)</f>
        <v>486E</v>
      </c>
      <c r="R312" s="17" t="str">
        <f t="shared" ref="R312" si="2242">DEC2HEX(CODE(R311),4)</f>
        <v>486F</v>
      </c>
      <c r="S312" s="17" t="str">
        <f>DEC2HEX(CODE(S311),4)</f>
        <v>4870</v>
      </c>
    </row>
    <row r="313" spans="1:19" ht="29" x14ac:dyDescent="0.55000000000000004">
      <c r="B313" s="2" t="s">
        <v>157</v>
      </c>
      <c r="C313">
        <f>HEX2DEC(B313)</f>
        <v>18545</v>
      </c>
      <c r="D313" s="16" t="str">
        <f>CHAR($C313+D$1)</f>
        <v>費</v>
      </c>
      <c r="E313" s="16" t="str">
        <f t="shared" si="2227"/>
        <v>避</v>
      </c>
      <c r="F313" s="16" t="str">
        <f t="shared" si="2227"/>
        <v>非</v>
      </c>
      <c r="G313" s="16" t="str">
        <f t="shared" si="2227"/>
        <v>飛</v>
      </c>
      <c r="H313" s="16" t="str">
        <f t="shared" si="2227"/>
        <v>樋</v>
      </c>
      <c r="I313" s="16" t="str">
        <f t="shared" si="2227"/>
        <v>簸</v>
      </c>
      <c r="J313" s="16" t="str">
        <f t="shared" si="2227"/>
        <v>備</v>
      </c>
      <c r="K313" s="16" t="str">
        <f t="shared" si="2227"/>
        <v>尾</v>
      </c>
      <c r="L313" s="16" t="str">
        <f t="shared" si="2227"/>
        <v>微</v>
      </c>
      <c r="M313" s="16" t="str">
        <f t="shared" si="2227"/>
        <v>枇</v>
      </c>
      <c r="N313" s="16" t="str">
        <f t="shared" si="2227"/>
        <v>毘</v>
      </c>
      <c r="O313" s="16" t="str">
        <f t="shared" si="2227"/>
        <v>琵</v>
      </c>
      <c r="P313" s="16" t="str">
        <f t="shared" si="2227"/>
        <v>眉</v>
      </c>
      <c r="Q313" s="16" t="str">
        <f t="shared" si="2227"/>
        <v>美</v>
      </c>
      <c r="R313" s="45" t="str">
        <f>CHAR(C315-2)</f>
        <v>鼻</v>
      </c>
      <c r="S313" s="23" t="str">
        <f>CHAR(C315-1)</f>
        <v>柊</v>
      </c>
    </row>
    <row r="314" spans="1:19" x14ac:dyDescent="0.55000000000000004">
      <c r="A314" s="7" t="str">
        <f>DEC2HEX(C314,5)</f>
        <v>1A400</v>
      </c>
      <c r="C314">
        <f>C312+32*16</f>
        <v>107520</v>
      </c>
      <c r="D314" s="17" t="str">
        <f t="shared" ref="D314" si="2243">DEC2HEX(CODE(D313),4)</f>
        <v>4871</v>
      </c>
      <c r="E314" s="17" t="str">
        <f t="shared" ref="E314" si="2244">DEC2HEX(CODE(E313),4)</f>
        <v>4872</v>
      </c>
      <c r="F314" s="17" t="str">
        <f t="shared" ref="F314" si="2245">DEC2HEX(CODE(F313),4)</f>
        <v>4873</v>
      </c>
      <c r="G314" s="17" t="str">
        <f t="shared" ref="G314" si="2246">DEC2HEX(CODE(G313),4)</f>
        <v>4874</v>
      </c>
      <c r="H314" s="17" t="str">
        <f t="shared" ref="H314" si="2247">DEC2HEX(CODE(H313),4)</f>
        <v>4875</v>
      </c>
      <c r="I314" s="17" t="str">
        <f t="shared" ref="I314" si="2248">DEC2HEX(CODE(I313),4)</f>
        <v>4876</v>
      </c>
      <c r="J314" s="17" t="str">
        <f t="shared" ref="J314" si="2249">DEC2HEX(CODE(J313),4)</f>
        <v>4877</v>
      </c>
      <c r="K314" s="17" t="str">
        <f t="shared" ref="K314" si="2250">DEC2HEX(CODE(K313),4)</f>
        <v>4878</v>
      </c>
      <c r="L314" s="17" t="str">
        <f t="shared" ref="L314" si="2251">DEC2HEX(CODE(L313),4)</f>
        <v>4879</v>
      </c>
      <c r="M314" s="17" t="str">
        <f t="shared" ref="M314" si="2252">DEC2HEX(CODE(M313),4)</f>
        <v>487A</v>
      </c>
      <c r="N314" s="17" t="str">
        <f t="shared" ref="N314" si="2253">DEC2HEX(CODE(N313),4)</f>
        <v>487B</v>
      </c>
      <c r="O314" s="17" t="str">
        <f t="shared" ref="O314" si="2254">DEC2HEX(CODE(O313),4)</f>
        <v>487C</v>
      </c>
      <c r="P314" s="17" t="str">
        <f t="shared" ref="P314" si="2255">DEC2HEX(CODE(P313),4)</f>
        <v>487D</v>
      </c>
      <c r="Q314" s="17" t="str">
        <f t="shared" ref="Q314" si="2256">DEC2HEX(CODE(Q313),4)</f>
        <v>487E</v>
      </c>
      <c r="R314" s="49" t="str">
        <f t="shared" ref="R314" si="2257">DEC2HEX(CODE(R313),4)</f>
        <v>4921</v>
      </c>
      <c r="S314" s="17" t="str">
        <f>DEC2HEX(CODE(S313),4)</f>
        <v>4922</v>
      </c>
    </row>
    <row r="315" spans="1:19" ht="29" x14ac:dyDescent="0.55000000000000004">
      <c r="B315" s="2" t="s">
        <v>158</v>
      </c>
      <c r="C315">
        <f>HEX2DEC(B315)</f>
        <v>18723</v>
      </c>
      <c r="D315" s="16" t="str">
        <f>CHAR($C315+D$1)</f>
        <v>稗</v>
      </c>
      <c r="E315" s="16" t="str">
        <f t="shared" si="2227"/>
        <v>匹</v>
      </c>
      <c r="F315" s="16" t="str">
        <f t="shared" si="2227"/>
        <v>疋</v>
      </c>
      <c r="G315" s="16" t="str">
        <f t="shared" si="2227"/>
        <v>髭</v>
      </c>
      <c r="H315" s="16" t="str">
        <f t="shared" si="2227"/>
        <v>彦</v>
      </c>
      <c r="I315" s="16" t="str">
        <f t="shared" si="2227"/>
        <v>膝</v>
      </c>
      <c r="J315" s="16" t="str">
        <f t="shared" si="2227"/>
        <v>菱</v>
      </c>
      <c r="K315" s="16" t="str">
        <f t="shared" si="2227"/>
        <v>肘</v>
      </c>
      <c r="L315" s="16" t="str">
        <f t="shared" si="2227"/>
        <v>弼</v>
      </c>
      <c r="M315" s="16" t="str">
        <f t="shared" si="2227"/>
        <v>必</v>
      </c>
      <c r="N315" s="16" t="str">
        <f t="shared" si="2227"/>
        <v>畢</v>
      </c>
      <c r="O315" s="16" t="str">
        <f t="shared" si="2227"/>
        <v>筆</v>
      </c>
      <c r="P315" s="16" t="str">
        <f t="shared" si="2227"/>
        <v>逼</v>
      </c>
      <c r="Q315" s="16" t="str">
        <f t="shared" si="2227"/>
        <v>桧</v>
      </c>
      <c r="R315" s="16" t="str">
        <f t="shared" si="2227"/>
        <v>姫</v>
      </c>
      <c r="S315" s="16" t="str">
        <f t="shared" si="2227"/>
        <v>媛</v>
      </c>
    </row>
    <row r="316" spans="1:19" x14ac:dyDescent="0.55000000000000004">
      <c r="A316" s="7" t="str">
        <f>DEC2HEX(C316,5)</f>
        <v>1A600</v>
      </c>
      <c r="C316">
        <f>C314+32*16</f>
        <v>108032</v>
      </c>
      <c r="D316" s="17" t="str">
        <f t="shared" ref="D316" si="2258">DEC2HEX(CODE(D315),4)</f>
        <v>4923</v>
      </c>
      <c r="E316" s="17" t="str">
        <f t="shared" ref="E316" si="2259">DEC2HEX(CODE(E315),4)</f>
        <v>4924</v>
      </c>
      <c r="F316" s="17" t="str">
        <f t="shared" ref="F316" si="2260">DEC2HEX(CODE(F315),4)</f>
        <v>4925</v>
      </c>
      <c r="G316" s="17" t="str">
        <f t="shared" ref="G316" si="2261">DEC2HEX(CODE(G315),4)</f>
        <v>4926</v>
      </c>
      <c r="H316" s="17" t="str">
        <f t="shared" ref="H316" si="2262">DEC2HEX(CODE(H315),4)</f>
        <v>4927</v>
      </c>
      <c r="I316" s="17" t="str">
        <f t="shared" ref="I316" si="2263">DEC2HEX(CODE(I315),4)</f>
        <v>4928</v>
      </c>
      <c r="J316" s="17" t="str">
        <f t="shared" ref="J316" si="2264">DEC2HEX(CODE(J315),4)</f>
        <v>4929</v>
      </c>
      <c r="K316" s="17" t="str">
        <f t="shared" ref="K316" si="2265">DEC2HEX(CODE(K315),4)</f>
        <v>492A</v>
      </c>
      <c r="L316" s="17" t="str">
        <f t="shared" ref="L316" si="2266">DEC2HEX(CODE(L315),4)</f>
        <v>492B</v>
      </c>
      <c r="M316" s="17" t="str">
        <f t="shared" ref="M316" si="2267">DEC2HEX(CODE(M315),4)</f>
        <v>492C</v>
      </c>
      <c r="N316" s="17" t="str">
        <f t="shared" ref="N316" si="2268">DEC2HEX(CODE(N315),4)</f>
        <v>492D</v>
      </c>
      <c r="O316" s="17" t="str">
        <f t="shared" ref="O316" si="2269">DEC2HEX(CODE(O315),4)</f>
        <v>492E</v>
      </c>
      <c r="P316" s="17" t="str">
        <f t="shared" ref="P316" si="2270">DEC2HEX(CODE(P315),4)</f>
        <v>492F</v>
      </c>
      <c r="Q316" s="17" t="str">
        <f t="shared" ref="Q316" si="2271">DEC2HEX(CODE(Q315),4)</f>
        <v>4930</v>
      </c>
      <c r="R316" s="17" t="str">
        <f t="shared" ref="R316" si="2272">DEC2HEX(CODE(R315),4)</f>
        <v>4931</v>
      </c>
      <c r="S316" s="17" t="str">
        <f>DEC2HEX(CODE(S315),4)</f>
        <v>4932</v>
      </c>
    </row>
    <row r="317" spans="1:19" ht="29" x14ac:dyDescent="0.55000000000000004">
      <c r="B317" s="2" t="s">
        <v>159</v>
      </c>
      <c r="C317">
        <f>HEX2DEC(B317)</f>
        <v>18739</v>
      </c>
      <c r="D317" s="16" t="str">
        <f>CHAR($C317+D$1)</f>
        <v>紐</v>
      </c>
      <c r="E317" s="16" t="str">
        <f t="shared" ref="E317:S317" si="2273">CHAR($C317+E$1)</f>
        <v>百</v>
      </c>
      <c r="F317" s="16" t="str">
        <f t="shared" si="2273"/>
        <v>謬</v>
      </c>
      <c r="G317" s="16" t="str">
        <f t="shared" si="2273"/>
        <v>俵</v>
      </c>
      <c r="H317" s="16" t="str">
        <f t="shared" si="2273"/>
        <v>彪</v>
      </c>
      <c r="I317" s="16" t="str">
        <f t="shared" si="2273"/>
        <v>標</v>
      </c>
      <c r="J317" s="16" t="str">
        <f t="shared" si="2273"/>
        <v>氷</v>
      </c>
      <c r="K317" s="16" t="str">
        <f t="shared" si="2273"/>
        <v>漂</v>
      </c>
      <c r="L317" s="16" t="str">
        <f t="shared" si="2273"/>
        <v>瓢</v>
      </c>
      <c r="M317" s="16" t="str">
        <f t="shared" si="2273"/>
        <v>票</v>
      </c>
      <c r="N317" s="16" t="str">
        <f t="shared" si="2273"/>
        <v>表</v>
      </c>
      <c r="O317" s="16" t="str">
        <f t="shared" si="2273"/>
        <v>評</v>
      </c>
      <c r="P317" s="16" t="str">
        <f t="shared" si="2273"/>
        <v>豹</v>
      </c>
      <c r="Q317" s="16" t="str">
        <f t="shared" si="2273"/>
        <v>廟</v>
      </c>
      <c r="R317" s="16" t="str">
        <f t="shared" si="2273"/>
        <v>描</v>
      </c>
      <c r="S317" s="16" t="str">
        <f t="shared" si="2273"/>
        <v>病</v>
      </c>
    </row>
    <row r="318" spans="1:19" x14ac:dyDescent="0.55000000000000004">
      <c r="A318" s="7" t="str">
        <f>DEC2HEX(C318,5)</f>
        <v>1A800</v>
      </c>
      <c r="C318">
        <f>C316+32*16</f>
        <v>108544</v>
      </c>
      <c r="D318" s="17" t="str">
        <f t="shared" ref="D318" si="2274">DEC2HEX(CODE(D317),4)</f>
        <v>4933</v>
      </c>
      <c r="E318" s="17" t="str">
        <f t="shared" ref="E318" si="2275">DEC2HEX(CODE(E317),4)</f>
        <v>4934</v>
      </c>
      <c r="F318" s="17" t="str">
        <f t="shared" ref="F318" si="2276">DEC2HEX(CODE(F317),4)</f>
        <v>4935</v>
      </c>
      <c r="G318" s="17" t="str">
        <f t="shared" ref="G318" si="2277">DEC2HEX(CODE(G317),4)</f>
        <v>4936</v>
      </c>
      <c r="H318" s="17" t="str">
        <f t="shared" ref="H318" si="2278">DEC2HEX(CODE(H317),4)</f>
        <v>4937</v>
      </c>
      <c r="I318" s="17" t="str">
        <f t="shared" ref="I318" si="2279">DEC2HEX(CODE(I317),4)</f>
        <v>4938</v>
      </c>
      <c r="J318" s="17" t="str">
        <f t="shared" ref="J318" si="2280">DEC2HEX(CODE(J317),4)</f>
        <v>4939</v>
      </c>
      <c r="K318" s="17" t="str">
        <f t="shared" ref="K318" si="2281">DEC2HEX(CODE(K317),4)</f>
        <v>493A</v>
      </c>
      <c r="L318" s="17" t="str">
        <f t="shared" ref="L318" si="2282">DEC2HEX(CODE(L317),4)</f>
        <v>493B</v>
      </c>
      <c r="M318" s="17" t="str">
        <f t="shared" ref="M318" si="2283">DEC2HEX(CODE(M317),4)</f>
        <v>493C</v>
      </c>
      <c r="N318" s="17" t="str">
        <f t="shared" ref="N318" si="2284">DEC2HEX(CODE(N317),4)</f>
        <v>493D</v>
      </c>
      <c r="O318" s="17" t="str">
        <f t="shared" ref="O318" si="2285">DEC2HEX(CODE(O317),4)</f>
        <v>493E</v>
      </c>
      <c r="P318" s="17" t="str">
        <f t="shared" ref="P318" si="2286">DEC2HEX(CODE(P317),4)</f>
        <v>493F</v>
      </c>
      <c r="Q318" s="17" t="str">
        <f t="shared" ref="Q318" si="2287">DEC2HEX(CODE(Q317),4)</f>
        <v>4940</v>
      </c>
      <c r="R318" s="17" t="str">
        <f t="shared" ref="R318" si="2288">DEC2HEX(CODE(R317),4)</f>
        <v>4941</v>
      </c>
      <c r="S318" s="17" t="str">
        <f>DEC2HEX(CODE(S317),4)</f>
        <v>4942</v>
      </c>
    </row>
    <row r="319" spans="1:19" ht="29" x14ac:dyDescent="0.55000000000000004">
      <c r="B319" s="2" t="s">
        <v>160</v>
      </c>
      <c r="C319">
        <f>HEX2DEC(B319)</f>
        <v>18755</v>
      </c>
      <c r="D319" s="16" t="str">
        <f>CHAR($C319+D$1)</f>
        <v>秒</v>
      </c>
      <c r="E319" s="16" t="str">
        <f t="shared" si="2227"/>
        <v>苗</v>
      </c>
      <c r="F319" s="16" t="str">
        <f t="shared" si="2227"/>
        <v>錨</v>
      </c>
      <c r="G319" s="16" t="str">
        <f t="shared" si="2227"/>
        <v>鋲</v>
      </c>
      <c r="H319" s="16" t="str">
        <f t="shared" si="2227"/>
        <v>蒜</v>
      </c>
      <c r="I319" s="16" t="str">
        <f t="shared" si="2227"/>
        <v>蛭</v>
      </c>
      <c r="J319" s="16" t="str">
        <f t="shared" si="2227"/>
        <v>鰭</v>
      </c>
      <c r="K319" s="16" t="str">
        <f t="shared" si="2227"/>
        <v>品</v>
      </c>
      <c r="L319" s="16" t="str">
        <f t="shared" si="2227"/>
        <v>彬</v>
      </c>
      <c r="M319" s="16" t="str">
        <f t="shared" si="2227"/>
        <v>斌</v>
      </c>
      <c r="N319" s="16" t="str">
        <f t="shared" si="2227"/>
        <v>浜</v>
      </c>
      <c r="O319" s="16" t="str">
        <f t="shared" si="2227"/>
        <v>瀕</v>
      </c>
      <c r="P319" s="16" t="str">
        <f t="shared" si="2227"/>
        <v>貧</v>
      </c>
      <c r="Q319" s="16" t="str">
        <f t="shared" si="2227"/>
        <v>賓</v>
      </c>
      <c r="R319" s="16" t="str">
        <f t="shared" si="2227"/>
        <v>頻</v>
      </c>
      <c r="S319" s="16" t="str">
        <f t="shared" si="2227"/>
        <v>敏</v>
      </c>
    </row>
    <row r="320" spans="1:19" x14ac:dyDescent="0.55000000000000004">
      <c r="A320" s="7" t="str">
        <f>DEC2HEX(C320,5)</f>
        <v>1AA00</v>
      </c>
      <c r="C320">
        <f>C318+32*16</f>
        <v>109056</v>
      </c>
      <c r="D320" s="17" t="str">
        <f t="shared" ref="D320" si="2289">DEC2HEX(CODE(D319),4)</f>
        <v>4943</v>
      </c>
      <c r="E320" s="17" t="str">
        <f t="shared" ref="E320" si="2290">DEC2HEX(CODE(E319),4)</f>
        <v>4944</v>
      </c>
      <c r="F320" s="17" t="str">
        <f t="shared" ref="F320" si="2291">DEC2HEX(CODE(F319),4)</f>
        <v>4945</v>
      </c>
      <c r="G320" s="17" t="str">
        <f t="shared" ref="G320" si="2292">DEC2HEX(CODE(G319),4)</f>
        <v>4946</v>
      </c>
      <c r="H320" s="17" t="str">
        <f t="shared" ref="H320" si="2293">DEC2HEX(CODE(H319),4)</f>
        <v>4947</v>
      </c>
      <c r="I320" s="17" t="str">
        <f t="shared" ref="I320" si="2294">DEC2HEX(CODE(I319),4)</f>
        <v>4948</v>
      </c>
      <c r="J320" s="17" t="str">
        <f t="shared" ref="J320" si="2295">DEC2HEX(CODE(J319),4)</f>
        <v>4949</v>
      </c>
      <c r="K320" s="17" t="str">
        <f t="shared" ref="K320" si="2296">DEC2HEX(CODE(K319),4)</f>
        <v>494A</v>
      </c>
      <c r="L320" s="17" t="str">
        <f t="shared" ref="L320" si="2297">DEC2HEX(CODE(L319),4)</f>
        <v>494B</v>
      </c>
      <c r="M320" s="17" t="str">
        <f t="shared" ref="M320" si="2298">DEC2HEX(CODE(M319),4)</f>
        <v>494C</v>
      </c>
      <c r="N320" s="17" t="str">
        <f t="shared" ref="N320" si="2299">DEC2HEX(CODE(N319),4)</f>
        <v>494D</v>
      </c>
      <c r="O320" s="17" t="str">
        <f t="shared" ref="O320" si="2300">DEC2HEX(CODE(O319),4)</f>
        <v>494E</v>
      </c>
      <c r="P320" s="17" t="str">
        <f t="shared" ref="P320" si="2301">DEC2HEX(CODE(P319),4)</f>
        <v>494F</v>
      </c>
      <c r="Q320" s="17" t="str">
        <f t="shared" ref="Q320" si="2302">DEC2HEX(CODE(Q319),4)</f>
        <v>4950</v>
      </c>
      <c r="R320" s="17" t="str">
        <f t="shared" ref="R320" si="2303">DEC2HEX(CODE(R319),4)</f>
        <v>4951</v>
      </c>
      <c r="S320" s="17" t="str">
        <f>DEC2HEX(CODE(S319),4)</f>
        <v>4952</v>
      </c>
    </row>
    <row r="321" spans="1:19" ht="29" x14ac:dyDescent="0.55000000000000004">
      <c r="B321" s="2" t="s">
        <v>161</v>
      </c>
      <c r="C321">
        <f>HEX2DEC(B321)</f>
        <v>18771</v>
      </c>
      <c r="D321" s="16" t="str">
        <f>CHAR($C321+D$1)</f>
        <v>瓶</v>
      </c>
      <c r="E321" s="16" t="str">
        <f t="shared" ref="E321:S323" si="2304">CHAR($C321+E$1)</f>
        <v>不</v>
      </c>
      <c r="F321" s="16" t="str">
        <f t="shared" si="2304"/>
        <v>付</v>
      </c>
      <c r="G321" s="16" t="str">
        <f t="shared" si="2304"/>
        <v>埠</v>
      </c>
      <c r="H321" s="16" t="str">
        <f t="shared" si="2304"/>
        <v>夫</v>
      </c>
      <c r="I321" s="16" t="str">
        <f t="shared" si="2304"/>
        <v>婦</v>
      </c>
      <c r="J321" s="16" t="str">
        <f t="shared" si="2304"/>
        <v>富</v>
      </c>
      <c r="K321" s="16" t="str">
        <f t="shared" si="2304"/>
        <v>冨</v>
      </c>
      <c r="L321" s="16" t="str">
        <f t="shared" si="2304"/>
        <v>布</v>
      </c>
      <c r="M321" s="16" t="str">
        <f t="shared" si="2304"/>
        <v>府</v>
      </c>
      <c r="N321" s="16" t="str">
        <f t="shared" si="2304"/>
        <v>怖</v>
      </c>
      <c r="O321" s="16" t="str">
        <f t="shared" si="2304"/>
        <v>扶</v>
      </c>
      <c r="P321" s="16" t="str">
        <f t="shared" si="2304"/>
        <v>敷</v>
      </c>
      <c r="Q321" s="16" t="str">
        <f t="shared" si="2304"/>
        <v>斧</v>
      </c>
      <c r="R321" s="16" t="str">
        <f t="shared" si="2304"/>
        <v>普</v>
      </c>
      <c r="S321" s="16" t="str">
        <f t="shared" si="2304"/>
        <v>浮</v>
      </c>
    </row>
    <row r="322" spans="1:19" x14ac:dyDescent="0.55000000000000004">
      <c r="A322" s="7" t="str">
        <f>DEC2HEX(C322,5)</f>
        <v>1AC00</v>
      </c>
      <c r="C322">
        <f>C320+32*16</f>
        <v>109568</v>
      </c>
      <c r="D322" s="17" t="str">
        <f t="shared" ref="D322" si="2305">DEC2HEX(CODE(D321),4)</f>
        <v>4953</v>
      </c>
      <c r="E322" s="17" t="str">
        <f t="shared" ref="E322" si="2306">DEC2HEX(CODE(E321),4)</f>
        <v>4954</v>
      </c>
      <c r="F322" s="17" t="str">
        <f t="shared" ref="F322" si="2307">DEC2HEX(CODE(F321),4)</f>
        <v>4955</v>
      </c>
      <c r="G322" s="17" t="str">
        <f t="shared" ref="G322" si="2308">DEC2HEX(CODE(G321),4)</f>
        <v>4956</v>
      </c>
      <c r="H322" s="17" t="str">
        <f t="shared" ref="H322" si="2309">DEC2HEX(CODE(H321),4)</f>
        <v>4957</v>
      </c>
      <c r="I322" s="17" t="str">
        <f t="shared" ref="I322" si="2310">DEC2HEX(CODE(I321),4)</f>
        <v>4958</v>
      </c>
      <c r="J322" s="17" t="str">
        <f t="shared" ref="J322" si="2311">DEC2HEX(CODE(J321),4)</f>
        <v>4959</v>
      </c>
      <c r="K322" s="17" t="str">
        <f t="shared" ref="K322" si="2312">DEC2HEX(CODE(K321),4)</f>
        <v>495A</v>
      </c>
      <c r="L322" s="17" t="str">
        <f t="shared" ref="L322" si="2313">DEC2HEX(CODE(L321),4)</f>
        <v>495B</v>
      </c>
      <c r="M322" s="17" t="str">
        <f t="shared" ref="M322" si="2314">DEC2HEX(CODE(M321),4)</f>
        <v>495C</v>
      </c>
      <c r="N322" s="17" t="str">
        <f t="shared" ref="N322" si="2315">DEC2HEX(CODE(N321),4)</f>
        <v>495D</v>
      </c>
      <c r="O322" s="17" t="str">
        <f t="shared" ref="O322" si="2316">DEC2HEX(CODE(O321),4)</f>
        <v>495E</v>
      </c>
      <c r="P322" s="17" t="str">
        <f t="shared" ref="P322" si="2317">DEC2HEX(CODE(P321),4)</f>
        <v>495F</v>
      </c>
      <c r="Q322" s="17" t="str">
        <f t="shared" ref="Q322" si="2318">DEC2HEX(CODE(Q321),4)</f>
        <v>4960</v>
      </c>
      <c r="R322" s="17" t="str">
        <f t="shared" ref="R322" si="2319">DEC2HEX(CODE(R321),4)</f>
        <v>4961</v>
      </c>
      <c r="S322" s="17" t="str">
        <f>DEC2HEX(CODE(S321),4)</f>
        <v>4962</v>
      </c>
    </row>
    <row r="323" spans="1:19" ht="29" x14ac:dyDescent="0.55000000000000004">
      <c r="B323" s="2" t="s">
        <v>162</v>
      </c>
      <c r="C323">
        <f>HEX2DEC(B323)</f>
        <v>18787</v>
      </c>
      <c r="D323" s="16" t="str">
        <f>CHAR($C323+D$1)</f>
        <v>父</v>
      </c>
      <c r="E323" s="16" t="str">
        <f t="shared" ref="E323:O323" si="2320">CHAR($C323+E$1)</f>
        <v>符</v>
      </c>
      <c r="F323" s="16" t="str">
        <f t="shared" si="2320"/>
        <v>腐</v>
      </c>
      <c r="G323" s="16" t="str">
        <f t="shared" si="2320"/>
        <v>膚</v>
      </c>
      <c r="H323" s="16" t="str">
        <f t="shared" si="2320"/>
        <v>芙</v>
      </c>
      <c r="I323" s="16" t="str">
        <f t="shared" si="2320"/>
        <v>譜</v>
      </c>
      <c r="J323" s="16" t="str">
        <f t="shared" si="2320"/>
        <v>負</v>
      </c>
      <c r="K323" s="16" t="str">
        <f t="shared" si="2320"/>
        <v>賦</v>
      </c>
      <c r="L323" s="16" t="str">
        <f t="shared" si="2320"/>
        <v>赴</v>
      </c>
      <c r="M323" s="16" t="str">
        <f t="shared" si="2320"/>
        <v>阜</v>
      </c>
      <c r="N323" s="16" t="str">
        <f t="shared" si="2320"/>
        <v>附</v>
      </c>
      <c r="O323" s="16" t="str">
        <f t="shared" si="2320"/>
        <v>侮</v>
      </c>
      <c r="P323" s="16" t="str">
        <f t="shared" si="2304"/>
        <v>撫</v>
      </c>
      <c r="Q323" s="16" t="str">
        <f t="shared" si="2304"/>
        <v>武</v>
      </c>
      <c r="R323" s="16" t="str">
        <f t="shared" si="2304"/>
        <v>舞</v>
      </c>
      <c r="S323" s="16" t="str">
        <f t="shared" si="2304"/>
        <v>葡</v>
      </c>
    </row>
    <row r="324" spans="1:19" x14ac:dyDescent="0.55000000000000004">
      <c r="A324" s="7" t="str">
        <f>DEC2HEX(C324,5)</f>
        <v>1AE00</v>
      </c>
      <c r="C324">
        <f>C322+32*16</f>
        <v>110080</v>
      </c>
      <c r="D324" s="20" t="str">
        <f t="shared" ref="D324" si="2321">DEC2HEX(CODE(D323),4)</f>
        <v>4963</v>
      </c>
      <c r="E324" s="20" t="str">
        <f t="shared" ref="E324" si="2322">DEC2HEX(CODE(E323),4)</f>
        <v>4964</v>
      </c>
      <c r="F324" s="20" t="str">
        <f t="shared" ref="F324" si="2323">DEC2HEX(CODE(F323),4)</f>
        <v>4965</v>
      </c>
      <c r="G324" s="20" t="str">
        <f t="shared" ref="G324" si="2324">DEC2HEX(CODE(G323),4)</f>
        <v>4966</v>
      </c>
      <c r="H324" s="20" t="str">
        <f t="shared" ref="H324" si="2325">DEC2HEX(CODE(H323),4)</f>
        <v>4967</v>
      </c>
      <c r="I324" s="20" t="str">
        <f t="shared" ref="I324" si="2326">DEC2HEX(CODE(I323),4)</f>
        <v>4968</v>
      </c>
      <c r="J324" s="20" t="str">
        <f t="shared" ref="J324" si="2327">DEC2HEX(CODE(J323),4)</f>
        <v>4969</v>
      </c>
      <c r="K324" s="20" t="str">
        <f t="shared" ref="K324" si="2328">DEC2HEX(CODE(K323),4)</f>
        <v>496A</v>
      </c>
      <c r="L324" s="20" t="str">
        <f t="shared" ref="L324" si="2329">DEC2HEX(CODE(L323),4)</f>
        <v>496B</v>
      </c>
      <c r="M324" s="20" t="str">
        <f t="shared" ref="M324" si="2330">DEC2HEX(CODE(M323),4)</f>
        <v>496C</v>
      </c>
      <c r="N324" s="20" t="str">
        <f t="shared" ref="N324" si="2331">DEC2HEX(CODE(N323),4)</f>
        <v>496D</v>
      </c>
      <c r="O324" s="20" t="str">
        <f t="shared" ref="O324" si="2332">DEC2HEX(CODE(O323),4)</f>
        <v>496E</v>
      </c>
      <c r="P324" s="20" t="str">
        <f t="shared" ref="P324" si="2333">DEC2HEX(CODE(P323),4)</f>
        <v>496F</v>
      </c>
      <c r="Q324" s="20" t="str">
        <f t="shared" ref="Q324" si="2334">DEC2HEX(CODE(Q323),4)</f>
        <v>4970</v>
      </c>
      <c r="R324" s="20" t="str">
        <f t="shared" ref="R324" si="2335">DEC2HEX(CODE(R323),4)</f>
        <v>4971</v>
      </c>
      <c r="S324" s="20" t="str">
        <f>DEC2HEX(CODE(S323),4)</f>
        <v>4972</v>
      </c>
    </row>
    <row r="325" spans="1:19" x14ac:dyDescent="0.55000000000000004">
      <c r="D325" s="5" t="str">
        <f>DEC2HEX(D$1*32,3)</f>
        <v>000</v>
      </c>
      <c r="E325" s="5" t="str">
        <f t="shared" ref="E325:S325" si="2336">DEC2HEX(E$1*32,3)</f>
        <v>020</v>
      </c>
      <c r="F325" s="5" t="str">
        <f t="shared" si="2336"/>
        <v>040</v>
      </c>
      <c r="G325" s="5" t="str">
        <f t="shared" si="2336"/>
        <v>060</v>
      </c>
      <c r="H325" s="5" t="str">
        <f t="shared" si="2336"/>
        <v>080</v>
      </c>
      <c r="I325" s="5" t="str">
        <f t="shared" si="2336"/>
        <v>0A0</v>
      </c>
      <c r="J325" s="5" t="str">
        <f t="shared" si="2336"/>
        <v>0C0</v>
      </c>
      <c r="K325" s="5" t="str">
        <f t="shared" si="2336"/>
        <v>0E0</v>
      </c>
      <c r="L325" s="5" t="str">
        <f t="shared" si="2336"/>
        <v>100</v>
      </c>
      <c r="M325" s="5" t="str">
        <f t="shared" si="2336"/>
        <v>120</v>
      </c>
      <c r="N325" s="5" t="str">
        <f t="shared" si="2336"/>
        <v>140</v>
      </c>
      <c r="O325" s="5" t="str">
        <f t="shared" si="2336"/>
        <v>160</v>
      </c>
      <c r="P325" s="5" t="str">
        <f t="shared" si="2336"/>
        <v>180</v>
      </c>
      <c r="Q325" s="5" t="str">
        <f t="shared" si="2336"/>
        <v>1A0</v>
      </c>
      <c r="R325" s="5" t="str">
        <f t="shared" si="2336"/>
        <v>1C0</v>
      </c>
      <c r="S325" s="5" t="str">
        <f t="shared" si="2336"/>
        <v>1E0</v>
      </c>
    </row>
    <row r="326" spans="1:19" ht="29" x14ac:dyDescent="0.55000000000000004">
      <c r="B326" s="2" t="s">
        <v>163</v>
      </c>
      <c r="C326">
        <f>HEX2DEC(B326)</f>
        <v>18803</v>
      </c>
      <c r="D326" s="16" t="str">
        <f>CHAR($C326+D$1)</f>
        <v>蕪</v>
      </c>
      <c r="E326" s="16" t="str">
        <f t="shared" ref="E326:O326" si="2337">CHAR($C326+E$1)</f>
        <v>部</v>
      </c>
      <c r="F326" s="16" t="str">
        <f t="shared" si="2337"/>
        <v>封</v>
      </c>
      <c r="G326" s="16" t="str">
        <f t="shared" si="2337"/>
        <v>楓</v>
      </c>
      <c r="H326" s="16" t="str">
        <f t="shared" si="2337"/>
        <v>風</v>
      </c>
      <c r="I326" s="16" t="str">
        <f t="shared" si="2337"/>
        <v>葺</v>
      </c>
      <c r="J326" s="16" t="str">
        <f t="shared" si="2337"/>
        <v>蕗</v>
      </c>
      <c r="K326" s="16" t="str">
        <f t="shared" si="2337"/>
        <v>伏</v>
      </c>
      <c r="L326" s="16" t="str">
        <f t="shared" si="2337"/>
        <v>副</v>
      </c>
      <c r="M326" s="16" t="str">
        <f t="shared" si="2337"/>
        <v>復</v>
      </c>
      <c r="N326" s="16" t="str">
        <f t="shared" si="2337"/>
        <v>幅</v>
      </c>
      <c r="O326" s="16" t="str">
        <f t="shared" si="2337"/>
        <v>服</v>
      </c>
      <c r="P326" s="45" t="str">
        <f>CHAR(C328-4)</f>
        <v>福</v>
      </c>
      <c r="Q326" s="23" t="str">
        <f>CHAR(C328-3)</f>
        <v>腹</v>
      </c>
      <c r="R326" s="23" t="str">
        <f>CHAR(C328-2)</f>
        <v>複</v>
      </c>
      <c r="S326" s="23" t="str">
        <f>CHAR(C328-1)</f>
        <v>覆</v>
      </c>
    </row>
    <row r="327" spans="1:19" x14ac:dyDescent="0.55000000000000004">
      <c r="A327" s="7" t="str">
        <f>DEC2HEX(C327,5)</f>
        <v>1B000</v>
      </c>
      <c r="C327">
        <f>C324+32*16</f>
        <v>110592</v>
      </c>
      <c r="D327" s="17" t="str">
        <f t="shared" ref="D327" si="2338">DEC2HEX(CODE(D326),4)</f>
        <v>4973</v>
      </c>
      <c r="E327" s="17" t="str">
        <f t="shared" ref="E327" si="2339">DEC2HEX(CODE(E326),4)</f>
        <v>4974</v>
      </c>
      <c r="F327" s="17" t="str">
        <f t="shared" ref="F327" si="2340">DEC2HEX(CODE(F326),4)</f>
        <v>4975</v>
      </c>
      <c r="G327" s="17" t="str">
        <f t="shared" ref="G327" si="2341">DEC2HEX(CODE(G326),4)</f>
        <v>4976</v>
      </c>
      <c r="H327" s="17" t="str">
        <f t="shared" ref="H327" si="2342">DEC2HEX(CODE(H326),4)</f>
        <v>4977</v>
      </c>
      <c r="I327" s="17" t="str">
        <f t="shared" ref="I327" si="2343">DEC2HEX(CODE(I326),4)</f>
        <v>4978</v>
      </c>
      <c r="J327" s="17" t="str">
        <f t="shared" ref="J327" si="2344">DEC2HEX(CODE(J326),4)</f>
        <v>4979</v>
      </c>
      <c r="K327" s="17" t="str">
        <f t="shared" ref="K327" si="2345">DEC2HEX(CODE(K326),4)</f>
        <v>497A</v>
      </c>
      <c r="L327" s="17" t="str">
        <f t="shared" ref="L327" si="2346">DEC2HEX(CODE(L326),4)</f>
        <v>497B</v>
      </c>
      <c r="M327" s="17" t="str">
        <f t="shared" ref="M327" si="2347">DEC2HEX(CODE(M326),4)</f>
        <v>497C</v>
      </c>
      <c r="N327" s="17" t="str">
        <f t="shared" ref="N327" si="2348">DEC2HEX(CODE(N326),4)</f>
        <v>497D</v>
      </c>
      <c r="O327" s="17" t="str">
        <f t="shared" ref="O327" si="2349">DEC2HEX(CODE(O326),4)</f>
        <v>497E</v>
      </c>
      <c r="P327" s="49" t="str">
        <f t="shared" ref="P327" si="2350">DEC2HEX(CODE(P326),4)</f>
        <v>4A21</v>
      </c>
      <c r="Q327" s="17" t="str">
        <f t="shared" ref="Q327" si="2351">DEC2HEX(CODE(Q326),4)</f>
        <v>4A22</v>
      </c>
      <c r="R327" s="17" t="str">
        <f t="shared" ref="R327" si="2352">DEC2HEX(CODE(R326),4)</f>
        <v>4A23</v>
      </c>
      <c r="S327" s="17" t="str">
        <f>DEC2HEX(CODE(S326),4)</f>
        <v>4A24</v>
      </c>
    </row>
    <row r="328" spans="1:19" ht="29" x14ac:dyDescent="0.55000000000000004">
      <c r="B328" s="2" t="s">
        <v>164</v>
      </c>
      <c r="C328">
        <f>HEX2DEC(B328)</f>
        <v>18981</v>
      </c>
      <c r="D328" s="16" t="str">
        <f>CHAR($C328+D$1)</f>
        <v>淵</v>
      </c>
      <c r="E328" s="16" t="str">
        <f t="shared" ref="E328:S336" si="2353">CHAR($C328+E$1)</f>
        <v>弗</v>
      </c>
      <c r="F328" s="16" t="str">
        <f t="shared" si="2353"/>
        <v>払</v>
      </c>
      <c r="G328" s="16" t="str">
        <f t="shared" si="2353"/>
        <v>沸</v>
      </c>
      <c r="H328" s="16" t="str">
        <f t="shared" si="2353"/>
        <v>仏</v>
      </c>
      <c r="I328" s="16" t="str">
        <f t="shared" si="2353"/>
        <v>物</v>
      </c>
      <c r="J328" s="16" t="str">
        <f t="shared" si="2353"/>
        <v>鮒</v>
      </c>
      <c r="K328" s="16" t="str">
        <f t="shared" si="2353"/>
        <v>分</v>
      </c>
      <c r="L328" s="16" t="str">
        <f t="shared" si="2353"/>
        <v>吻</v>
      </c>
      <c r="M328" s="16" t="str">
        <f t="shared" si="2353"/>
        <v>噴</v>
      </c>
      <c r="N328" s="16" t="str">
        <f t="shared" si="2353"/>
        <v>墳</v>
      </c>
      <c r="O328" s="16" t="str">
        <f t="shared" si="2353"/>
        <v>憤</v>
      </c>
      <c r="P328" s="16" t="str">
        <f t="shared" si="2353"/>
        <v>扮</v>
      </c>
      <c r="Q328" s="16" t="str">
        <f t="shared" si="2353"/>
        <v>焚</v>
      </c>
      <c r="R328" s="16" t="str">
        <f t="shared" si="2353"/>
        <v>奮</v>
      </c>
      <c r="S328" s="16" t="str">
        <f t="shared" si="2353"/>
        <v>粉</v>
      </c>
    </row>
    <row r="329" spans="1:19" x14ac:dyDescent="0.55000000000000004">
      <c r="A329" s="7" t="str">
        <f>DEC2HEX(C329,5)</f>
        <v>1B200</v>
      </c>
      <c r="C329">
        <f>C327+32*16</f>
        <v>111104</v>
      </c>
      <c r="D329" s="17" t="str">
        <f t="shared" ref="D329" si="2354">DEC2HEX(CODE(D328),4)</f>
        <v>4A25</v>
      </c>
      <c r="E329" s="17" t="str">
        <f t="shared" ref="E329" si="2355">DEC2HEX(CODE(E328),4)</f>
        <v>4A26</v>
      </c>
      <c r="F329" s="17" t="str">
        <f t="shared" ref="F329" si="2356">DEC2HEX(CODE(F328),4)</f>
        <v>4A27</v>
      </c>
      <c r="G329" s="17" t="str">
        <f t="shared" ref="G329" si="2357">DEC2HEX(CODE(G328),4)</f>
        <v>4A28</v>
      </c>
      <c r="H329" s="17" t="str">
        <f t="shared" ref="H329" si="2358">DEC2HEX(CODE(H328),4)</f>
        <v>4A29</v>
      </c>
      <c r="I329" s="17" t="str">
        <f t="shared" ref="I329" si="2359">DEC2HEX(CODE(I328),4)</f>
        <v>4A2A</v>
      </c>
      <c r="J329" s="17" t="str">
        <f t="shared" ref="J329" si="2360">DEC2HEX(CODE(J328),4)</f>
        <v>4A2B</v>
      </c>
      <c r="K329" s="17" t="str">
        <f t="shared" ref="K329" si="2361">DEC2HEX(CODE(K328),4)</f>
        <v>4A2C</v>
      </c>
      <c r="L329" s="17" t="str">
        <f t="shared" ref="L329" si="2362">DEC2HEX(CODE(L328),4)</f>
        <v>4A2D</v>
      </c>
      <c r="M329" s="17" t="str">
        <f t="shared" ref="M329" si="2363">DEC2HEX(CODE(M328),4)</f>
        <v>4A2E</v>
      </c>
      <c r="N329" s="17" t="str">
        <f t="shared" ref="N329" si="2364">DEC2HEX(CODE(N328),4)</f>
        <v>4A2F</v>
      </c>
      <c r="O329" s="17" t="str">
        <f t="shared" ref="O329" si="2365">DEC2HEX(CODE(O328),4)</f>
        <v>4A30</v>
      </c>
      <c r="P329" s="17" t="str">
        <f t="shared" ref="P329" si="2366">DEC2HEX(CODE(P328),4)</f>
        <v>4A31</v>
      </c>
      <c r="Q329" s="17" t="str">
        <f t="shared" ref="Q329" si="2367">DEC2HEX(CODE(Q328),4)</f>
        <v>4A32</v>
      </c>
      <c r="R329" s="17" t="str">
        <f t="shared" ref="R329" si="2368">DEC2HEX(CODE(R328),4)</f>
        <v>4A33</v>
      </c>
      <c r="S329" s="17" t="str">
        <f>DEC2HEX(CODE(S328),4)</f>
        <v>4A34</v>
      </c>
    </row>
    <row r="330" spans="1:19" ht="29" x14ac:dyDescent="0.55000000000000004">
      <c r="B330" s="2" t="s">
        <v>165</v>
      </c>
      <c r="C330">
        <f>HEX2DEC(B330)</f>
        <v>18997</v>
      </c>
      <c r="D330" s="16" t="str">
        <f>CHAR($C330+D$1)</f>
        <v>糞</v>
      </c>
      <c r="E330" s="16" t="str">
        <f t="shared" si="2353"/>
        <v>紛</v>
      </c>
      <c r="F330" s="16" t="str">
        <f t="shared" si="2353"/>
        <v>雰</v>
      </c>
      <c r="G330" s="16" t="str">
        <f t="shared" si="2353"/>
        <v>文</v>
      </c>
      <c r="H330" s="16" t="str">
        <f t="shared" si="2353"/>
        <v>聞</v>
      </c>
      <c r="I330" s="16" t="str">
        <f t="shared" si="2353"/>
        <v>丙</v>
      </c>
      <c r="J330" s="16" t="str">
        <f t="shared" si="2353"/>
        <v>併</v>
      </c>
      <c r="K330" s="16" t="str">
        <f t="shared" si="2353"/>
        <v>兵</v>
      </c>
      <c r="L330" s="16" t="str">
        <f t="shared" si="2353"/>
        <v>塀</v>
      </c>
      <c r="M330" s="16" t="str">
        <f t="shared" si="2353"/>
        <v>幣</v>
      </c>
      <c r="N330" s="16" t="str">
        <f t="shared" si="2353"/>
        <v>平</v>
      </c>
      <c r="O330" s="16" t="str">
        <f t="shared" si="2353"/>
        <v>弊</v>
      </c>
      <c r="P330" s="16" t="str">
        <f t="shared" si="2353"/>
        <v>柄</v>
      </c>
      <c r="Q330" s="16" t="str">
        <f t="shared" si="2353"/>
        <v>並</v>
      </c>
      <c r="R330" s="16" t="str">
        <f t="shared" si="2353"/>
        <v>蔽</v>
      </c>
      <c r="S330" s="16" t="str">
        <f t="shared" si="2353"/>
        <v>閉</v>
      </c>
    </row>
    <row r="331" spans="1:19" x14ac:dyDescent="0.55000000000000004">
      <c r="A331" s="7" t="str">
        <f>DEC2HEX(C331,5)</f>
        <v>1B400</v>
      </c>
      <c r="C331">
        <f>C329+32*16</f>
        <v>111616</v>
      </c>
      <c r="D331" s="17" t="str">
        <f t="shared" ref="D331" si="2369">DEC2HEX(CODE(D330),4)</f>
        <v>4A35</v>
      </c>
      <c r="E331" s="17" t="str">
        <f t="shared" ref="E331" si="2370">DEC2HEX(CODE(E330),4)</f>
        <v>4A36</v>
      </c>
      <c r="F331" s="17" t="str">
        <f t="shared" ref="F331" si="2371">DEC2HEX(CODE(F330),4)</f>
        <v>4A37</v>
      </c>
      <c r="G331" s="17" t="str">
        <f t="shared" ref="G331" si="2372">DEC2HEX(CODE(G330),4)</f>
        <v>4A38</v>
      </c>
      <c r="H331" s="17" t="str">
        <f t="shared" ref="H331" si="2373">DEC2HEX(CODE(H330),4)</f>
        <v>4A39</v>
      </c>
      <c r="I331" s="17" t="str">
        <f t="shared" ref="I331" si="2374">DEC2HEX(CODE(I330),4)</f>
        <v>4A3A</v>
      </c>
      <c r="J331" s="17" t="str">
        <f t="shared" ref="J331" si="2375">DEC2HEX(CODE(J330),4)</f>
        <v>4A3B</v>
      </c>
      <c r="K331" s="17" t="str">
        <f t="shared" ref="K331" si="2376">DEC2HEX(CODE(K330),4)</f>
        <v>4A3C</v>
      </c>
      <c r="L331" s="17" t="str">
        <f t="shared" ref="L331" si="2377">DEC2HEX(CODE(L330),4)</f>
        <v>4A3D</v>
      </c>
      <c r="M331" s="17" t="str">
        <f t="shared" ref="M331" si="2378">DEC2HEX(CODE(M330),4)</f>
        <v>4A3E</v>
      </c>
      <c r="N331" s="17" t="str">
        <f t="shared" ref="N331" si="2379">DEC2HEX(CODE(N330),4)</f>
        <v>4A3F</v>
      </c>
      <c r="O331" s="17" t="str">
        <f t="shared" ref="O331" si="2380">DEC2HEX(CODE(O330),4)</f>
        <v>4A40</v>
      </c>
      <c r="P331" s="17" t="str">
        <f t="shared" ref="P331" si="2381">DEC2HEX(CODE(P330),4)</f>
        <v>4A41</v>
      </c>
      <c r="Q331" s="17" t="str">
        <f t="shared" ref="Q331" si="2382">DEC2HEX(CODE(Q330),4)</f>
        <v>4A42</v>
      </c>
      <c r="R331" s="17" t="str">
        <f t="shared" ref="R331" si="2383">DEC2HEX(CODE(R330),4)</f>
        <v>4A43</v>
      </c>
      <c r="S331" s="17" t="str">
        <f>DEC2HEX(CODE(S330),4)</f>
        <v>4A44</v>
      </c>
    </row>
    <row r="332" spans="1:19" ht="29" x14ac:dyDescent="0.55000000000000004">
      <c r="B332" s="2" t="s">
        <v>166</v>
      </c>
      <c r="C332">
        <f>HEX2DEC(B332)</f>
        <v>19013</v>
      </c>
      <c r="D332" s="16" t="str">
        <f>CHAR($C332+D$1)</f>
        <v>陛</v>
      </c>
      <c r="E332" s="16" t="str">
        <f t="shared" si="2353"/>
        <v>米</v>
      </c>
      <c r="F332" s="16" t="str">
        <f t="shared" si="2353"/>
        <v>頁</v>
      </c>
      <c r="G332" s="16" t="str">
        <f t="shared" si="2353"/>
        <v>僻</v>
      </c>
      <c r="H332" s="16" t="str">
        <f t="shared" si="2353"/>
        <v>壁</v>
      </c>
      <c r="I332" s="16" t="str">
        <f t="shared" si="2353"/>
        <v>癖</v>
      </c>
      <c r="J332" s="16" t="str">
        <f t="shared" si="2353"/>
        <v>碧</v>
      </c>
      <c r="K332" s="16" t="str">
        <f t="shared" si="2353"/>
        <v>別</v>
      </c>
      <c r="L332" s="16" t="str">
        <f t="shared" si="2353"/>
        <v>瞥</v>
      </c>
      <c r="M332" s="16" t="str">
        <f t="shared" si="2353"/>
        <v>蔑</v>
      </c>
      <c r="N332" s="16" t="str">
        <f t="shared" si="2353"/>
        <v>箆</v>
      </c>
      <c r="O332" s="16" t="str">
        <f t="shared" si="2353"/>
        <v>偏</v>
      </c>
      <c r="P332" s="16" t="str">
        <f t="shared" si="2353"/>
        <v>変</v>
      </c>
      <c r="Q332" s="16" t="str">
        <f t="shared" si="2353"/>
        <v>片</v>
      </c>
      <c r="R332" s="16" t="str">
        <f t="shared" si="2353"/>
        <v>篇</v>
      </c>
      <c r="S332" s="16" t="str">
        <f t="shared" si="2353"/>
        <v>編</v>
      </c>
    </row>
    <row r="333" spans="1:19" x14ac:dyDescent="0.55000000000000004">
      <c r="A333" s="7" t="str">
        <f>DEC2HEX(C333,5)</f>
        <v>1B600</v>
      </c>
      <c r="C333">
        <f>C331+32*16</f>
        <v>112128</v>
      </c>
      <c r="D333" s="17" t="str">
        <f t="shared" ref="D333" si="2384">DEC2HEX(CODE(D332),4)</f>
        <v>4A45</v>
      </c>
      <c r="E333" s="17" t="str">
        <f t="shared" ref="E333" si="2385">DEC2HEX(CODE(E332),4)</f>
        <v>4A46</v>
      </c>
      <c r="F333" s="17" t="str">
        <f t="shared" ref="F333" si="2386">DEC2HEX(CODE(F332),4)</f>
        <v>4A47</v>
      </c>
      <c r="G333" s="17" t="str">
        <f t="shared" ref="G333" si="2387">DEC2HEX(CODE(G332),4)</f>
        <v>4A48</v>
      </c>
      <c r="H333" s="17" t="str">
        <f t="shared" ref="H333" si="2388">DEC2HEX(CODE(H332),4)</f>
        <v>4A49</v>
      </c>
      <c r="I333" s="17" t="str">
        <f t="shared" ref="I333" si="2389">DEC2HEX(CODE(I332),4)</f>
        <v>4A4A</v>
      </c>
      <c r="J333" s="17" t="str">
        <f t="shared" ref="J333" si="2390">DEC2HEX(CODE(J332),4)</f>
        <v>4A4B</v>
      </c>
      <c r="K333" s="17" t="str">
        <f t="shared" ref="K333" si="2391">DEC2HEX(CODE(K332),4)</f>
        <v>4A4C</v>
      </c>
      <c r="L333" s="17" t="str">
        <f t="shared" ref="L333" si="2392">DEC2HEX(CODE(L332),4)</f>
        <v>4A4D</v>
      </c>
      <c r="M333" s="17" t="str">
        <f t="shared" ref="M333" si="2393">DEC2HEX(CODE(M332),4)</f>
        <v>4A4E</v>
      </c>
      <c r="N333" s="17" t="str">
        <f t="shared" ref="N333" si="2394">DEC2HEX(CODE(N332),4)</f>
        <v>4A4F</v>
      </c>
      <c r="O333" s="17" t="str">
        <f t="shared" ref="O333" si="2395">DEC2HEX(CODE(O332),4)</f>
        <v>4A50</v>
      </c>
      <c r="P333" s="17" t="str">
        <f t="shared" ref="P333" si="2396">DEC2HEX(CODE(P332),4)</f>
        <v>4A51</v>
      </c>
      <c r="Q333" s="17" t="str">
        <f t="shared" ref="Q333" si="2397">DEC2HEX(CODE(Q332),4)</f>
        <v>4A52</v>
      </c>
      <c r="R333" s="17" t="str">
        <f t="shared" ref="R333" si="2398">DEC2HEX(CODE(R332),4)</f>
        <v>4A53</v>
      </c>
      <c r="S333" s="17" t="str">
        <f>DEC2HEX(CODE(S332),4)</f>
        <v>4A54</v>
      </c>
    </row>
    <row r="334" spans="1:19" ht="29" x14ac:dyDescent="0.55000000000000004">
      <c r="B334" s="2" t="s">
        <v>167</v>
      </c>
      <c r="C334">
        <f>HEX2DEC(B334)</f>
        <v>19029</v>
      </c>
      <c r="D334" s="16" t="str">
        <f>CHAR($C334+D$1)</f>
        <v>辺</v>
      </c>
      <c r="E334" s="16" t="str">
        <f t="shared" ref="E334:S336" si="2399">CHAR($C334+E$1)</f>
        <v>返</v>
      </c>
      <c r="F334" s="16" t="str">
        <f t="shared" si="2399"/>
        <v>遍</v>
      </c>
      <c r="G334" s="16" t="str">
        <f t="shared" si="2399"/>
        <v>便</v>
      </c>
      <c r="H334" s="16" t="str">
        <f t="shared" si="2399"/>
        <v>勉</v>
      </c>
      <c r="I334" s="16" t="str">
        <f t="shared" si="2399"/>
        <v>娩</v>
      </c>
      <c r="J334" s="16" t="str">
        <f t="shared" si="2399"/>
        <v>弁</v>
      </c>
      <c r="K334" s="16" t="str">
        <f t="shared" si="2399"/>
        <v>鞭</v>
      </c>
      <c r="L334" s="16" t="str">
        <f t="shared" si="2399"/>
        <v>保</v>
      </c>
      <c r="M334" s="16" t="str">
        <f t="shared" si="2399"/>
        <v>舗</v>
      </c>
      <c r="N334" s="16" t="str">
        <f t="shared" si="2399"/>
        <v>鋪</v>
      </c>
      <c r="O334" s="16" t="str">
        <f t="shared" si="2399"/>
        <v>圃</v>
      </c>
      <c r="P334" s="16" t="str">
        <f t="shared" si="2399"/>
        <v>捕</v>
      </c>
      <c r="Q334" s="16" t="str">
        <f t="shared" si="2399"/>
        <v>歩</v>
      </c>
      <c r="R334" s="16" t="str">
        <f t="shared" si="2399"/>
        <v>甫</v>
      </c>
      <c r="S334" s="16" t="str">
        <f t="shared" si="2399"/>
        <v>補</v>
      </c>
    </row>
    <row r="335" spans="1:19" x14ac:dyDescent="0.55000000000000004">
      <c r="A335" s="7" t="str">
        <f>DEC2HEX(C335,5)</f>
        <v>1B800</v>
      </c>
      <c r="C335">
        <f>C333+32*16</f>
        <v>112640</v>
      </c>
      <c r="D335" s="17" t="str">
        <f t="shared" ref="D335" si="2400">DEC2HEX(CODE(D334),4)</f>
        <v>4A55</v>
      </c>
      <c r="E335" s="17" t="str">
        <f t="shared" ref="E335" si="2401">DEC2HEX(CODE(E334),4)</f>
        <v>4A56</v>
      </c>
      <c r="F335" s="17" t="str">
        <f t="shared" ref="F335" si="2402">DEC2HEX(CODE(F334),4)</f>
        <v>4A57</v>
      </c>
      <c r="G335" s="17" t="str">
        <f t="shared" ref="G335" si="2403">DEC2HEX(CODE(G334),4)</f>
        <v>4A58</v>
      </c>
      <c r="H335" s="17" t="str">
        <f t="shared" ref="H335" si="2404">DEC2HEX(CODE(H334),4)</f>
        <v>4A59</v>
      </c>
      <c r="I335" s="17" t="str">
        <f t="shared" ref="I335" si="2405">DEC2HEX(CODE(I334),4)</f>
        <v>4A5A</v>
      </c>
      <c r="J335" s="17" t="str">
        <f t="shared" ref="J335" si="2406">DEC2HEX(CODE(J334),4)</f>
        <v>4A5B</v>
      </c>
      <c r="K335" s="17" t="str">
        <f t="shared" ref="K335" si="2407">DEC2HEX(CODE(K334),4)</f>
        <v>4A5C</v>
      </c>
      <c r="L335" s="17" t="str">
        <f t="shared" ref="L335" si="2408">DEC2HEX(CODE(L334),4)</f>
        <v>4A5D</v>
      </c>
      <c r="M335" s="17" t="str">
        <f t="shared" ref="M335" si="2409">DEC2HEX(CODE(M334),4)</f>
        <v>4A5E</v>
      </c>
      <c r="N335" s="17" t="str">
        <f t="shared" ref="N335" si="2410">DEC2HEX(CODE(N334),4)</f>
        <v>4A5F</v>
      </c>
      <c r="O335" s="17" t="str">
        <f t="shared" ref="O335" si="2411">DEC2HEX(CODE(O334),4)</f>
        <v>4A60</v>
      </c>
      <c r="P335" s="17" t="str">
        <f t="shared" ref="P335" si="2412">DEC2HEX(CODE(P334),4)</f>
        <v>4A61</v>
      </c>
      <c r="Q335" s="17" t="str">
        <f t="shared" ref="Q335" si="2413">DEC2HEX(CODE(Q334),4)</f>
        <v>4A62</v>
      </c>
      <c r="R335" s="17" t="str">
        <f t="shared" ref="R335" si="2414">DEC2HEX(CODE(R334),4)</f>
        <v>4A63</v>
      </c>
      <c r="S335" s="17" t="str">
        <f>DEC2HEX(CODE(S334),4)</f>
        <v>4A64</v>
      </c>
    </row>
    <row r="336" spans="1:19" ht="29" x14ac:dyDescent="0.55000000000000004">
      <c r="B336" s="2" t="s">
        <v>168</v>
      </c>
      <c r="C336">
        <f>HEX2DEC(B336)</f>
        <v>19045</v>
      </c>
      <c r="D336" s="16" t="str">
        <f>CHAR($C336+D$1)</f>
        <v>輔</v>
      </c>
      <c r="E336" s="16" t="str">
        <f t="shared" si="2353"/>
        <v>穂</v>
      </c>
      <c r="F336" s="16" t="str">
        <f t="shared" si="2353"/>
        <v>募</v>
      </c>
      <c r="G336" s="16" t="str">
        <f t="shared" si="2353"/>
        <v>墓</v>
      </c>
      <c r="H336" s="16" t="str">
        <f t="shared" si="2353"/>
        <v>慕</v>
      </c>
      <c r="I336" s="16" t="str">
        <f t="shared" si="2353"/>
        <v>戊</v>
      </c>
      <c r="J336" s="16" t="str">
        <f t="shared" si="2353"/>
        <v>暮</v>
      </c>
      <c r="K336" s="16" t="str">
        <f t="shared" si="2353"/>
        <v>母</v>
      </c>
      <c r="L336" s="16" t="str">
        <f t="shared" si="2353"/>
        <v>簿</v>
      </c>
      <c r="M336" s="16" t="str">
        <f t="shared" si="2353"/>
        <v>菩</v>
      </c>
      <c r="N336" s="16" t="str">
        <f t="shared" si="2399"/>
        <v>倣</v>
      </c>
      <c r="O336" s="16" t="str">
        <f t="shared" si="2399"/>
        <v>俸</v>
      </c>
      <c r="P336" s="16" t="str">
        <f t="shared" si="2399"/>
        <v>包</v>
      </c>
      <c r="Q336" s="16" t="str">
        <f t="shared" si="2399"/>
        <v>呆</v>
      </c>
      <c r="R336" s="16" t="str">
        <f t="shared" si="2399"/>
        <v>報</v>
      </c>
      <c r="S336" s="16" t="str">
        <f t="shared" si="2399"/>
        <v>奉</v>
      </c>
    </row>
    <row r="337" spans="1:19" x14ac:dyDescent="0.55000000000000004">
      <c r="A337" s="7" t="str">
        <f>DEC2HEX(C337,5)</f>
        <v>1BA00</v>
      </c>
      <c r="C337">
        <f>C335+32*16</f>
        <v>113152</v>
      </c>
      <c r="D337" s="17" t="str">
        <f t="shared" ref="D337" si="2415">DEC2HEX(CODE(D336),4)</f>
        <v>4A65</v>
      </c>
      <c r="E337" s="17" t="str">
        <f t="shared" ref="E337" si="2416">DEC2HEX(CODE(E336),4)</f>
        <v>4A66</v>
      </c>
      <c r="F337" s="17" t="str">
        <f t="shared" ref="F337" si="2417">DEC2HEX(CODE(F336),4)</f>
        <v>4A67</v>
      </c>
      <c r="G337" s="17" t="str">
        <f t="shared" ref="G337" si="2418">DEC2HEX(CODE(G336),4)</f>
        <v>4A68</v>
      </c>
      <c r="H337" s="17" t="str">
        <f t="shared" ref="H337" si="2419">DEC2HEX(CODE(H336),4)</f>
        <v>4A69</v>
      </c>
      <c r="I337" s="17" t="str">
        <f t="shared" ref="I337" si="2420">DEC2HEX(CODE(I336),4)</f>
        <v>4A6A</v>
      </c>
      <c r="J337" s="17" t="str">
        <f t="shared" ref="J337" si="2421">DEC2HEX(CODE(J336),4)</f>
        <v>4A6B</v>
      </c>
      <c r="K337" s="17" t="str">
        <f t="shared" ref="K337" si="2422">DEC2HEX(CODE(K336),4)</f>
        <v>4A6C</v>
      </c>
      <c r="L337" s="17" t="str">
        <f t="shared" ref="L337" si="2423">DEC2HEX(CODE(L336),4)</f>
        <v>4A6D</v>
      </c>
      <c r="M337" s="17" t="str">
        <f t="shared" ref="M337" si="2424">DEC2HEX(CODE(M336),4)</f>
        <v>4A6E</v>
      </c>
      <c r="N337" s="17" t="str">
        <f t="shared" ref="N337" si="2425">DEC2HEX(CODE(N336),4)</f>
        <v>4A6F</v>
      </c>
      <c r="O337" s="17" t="str">
        <f t="shared" ref="O337" si="2426">DEC2HEX(CODE(O336),4)</f>
        <v>4A70</v>
      </c>
      <c r="P337" s="17" t="str">
        <f t="shared" ref="P337" si="2427">DEC2HEX(CODE(P336),4)</f>
        <v>4A71</v>
      </c>
      <c r="Q337" s="17" t="str">
        <f t="shared" ref="Q337" si="2428">DEC2HEX(CODE(Q336),4)</f>
        <v>4A72</v>
      </c>
      <c r="R337" s="17" t="str">
        <f t="shared" ref="R337" si="2429">DEC2HEX(CODE(R336),4)</f>
        <v>4A73</v>
      </c>
      <c r="S337" s="17" t="str">
        <f>DEC2HEX(CODE(S336),4)</f>
        <v>4A74</v>
      </c>
    </row>
    <row r="338" spans="1:19" ht="29" x14ac:dyDescent="0.55000000000000004">
      <c r="B338" s="2" t="s">
        <v>169</v>
      </c>
      <c r="C338">
        <f>HEX2DEC(B338)</f>
        <v>19061</v>
      </c>
      <c r="D338" s="16" t="str">
        <f>CHAR($C338+D$1)</f>
        <v>宝</v>
      </c>
      <c r="E338" s="16" t="str">
        <f t="shared" ref="E338:M338" si="2430">CHAR($C338+E$1)</f>
        <v>峰</v>
      </c>
      <c r="F338" s="16" t="str">
        <f t="shared" si="2430"/>
        <v>峯</v>
      </c>
      <c r="G338" s="16" t="str">
        <f t="shared" si="2430"/>
        <v>崩</v>
      </c>
      <c r="H338" s="16" t="str">
        <f t="shared" si="2430"/>
        <v>庖</v>
      </c>
      <c r="I338" s="16" t="str">
        <f t="shared" si="2430"/>
        <v>抱</v>
      </c>
      <c r="J338" s="16" t="str">
        <f t="shared" si="2430"/>
        <v>捧</v>
      </c>
      <c r="K338" s="16" t="str">
        <f t="shared" si="2430"/>
        <v>放</v>
      </c>
      <c r="L338" s="16" t="str">
        <f t="shared" si="2430"/>
        <v>方</v>
      </c>
      <c r="M338" s="16" t="str">
        <f t="shared" si="2430"/>
        <v>朋</v>
      </c>
      <c r="N338" s="45" t="str">
        <f>CHAR(C340-6)</f>
        <v>法</v>
      </c>
      <c r="O338" s="23" t="str">
        <f>CHAR(C340-5)</f>
        <v>泡</v>
      </c>
      <c r="P338" s="23" t="str">
        <f>CHAR(C340-4)</f>
        <v>烹</v>
      </c>
      <c r="Q338" s="23" t="str">
        <f>CHAR(C340-3)</f>
        <v>砲</v>
      </c>
      <c r="R338" s="23" t="str">
        <f>CHAR(C340-2)</f>
        <v>縫</v>
      </c>
      <c r="S338" s="23" t="str">
        <f>CHAR(C340-1)</f>
        <v>胞</v>
      </c>
    </row>
    <row r="339" spans="1:19" x14ac:dyDescent="0.55000000000000004">
      <c r="A339" s="7" t="str">
        <f>DEC2HEX(C339,5)</f>
        <v>1BC00</v>
      </c>
      <c r="C339">
        <f>C337+32*16</f>
        <v>113664</v>
      </c>
      <c r="D339" s="17" t="str">
        <f t="shared" ref="D339" si="2431">DEC2HEX(CODE(D338),4)</f>
        <v>4A75</v>
      </c>
      <c r="E339" s="17" t="str">
        <f t="shared" ref="E339" si="2432">DEC2HEX(CODE(E338),4)</f>
        <v>4A76</v>
      </c>
      <c r="F339" s="17" t="str">
        <f t="shared" ref="F339" si="2433">DEC2HEX(CODE(F338),4)</f>
        <v>4A77</v>
      </c>
      <c r="G339" s="17" t="str">
        <f t="shared" ref="G339" si="2434">DEC2HEX(CODE(G338),4)</f>
        <v>4A78</v>
      </c>
      <c r="H339" s="17" t="str">
        <f t="shared" ref="H339" si="2435">DEC2HEX(CODE(H338),4)</f>
        <v>4A79</v>
      </c>
      <c r="I339" s="17" t="str">
        <f t="shared" ref="I339" si="2436">DEC2HEX(CODE(I338),4)</f>
        <v>4A7A</v>
      </c>
      <c r="J339" s="17" t="str">
        <f t="shared" ref="J339" si="2437">DEC2HEX(CODE(J338),4)</f>
        <v>4A7B</v>
      </c>
      <c r="K339" s="17" t="str">
        <f t="shared" ref="K339" si="2438">DEC2HEX(CODE(K338),4)</f>
        <v>4A7C</v>
      </c>
      <c r="L339" s="17" t="str">
        <f t="shared" ref="L339" si="2439">DEC2HEX(CODE(L338),4)</f>
        <v>4A7D</v>
      </c>
      <c r="M339" s="17" t="str">
        <f t="shared" ref="M339" si="2440">DEC2HEX(CODE(M338),4)</f>
        <v>4A7E</v>
      </c>
      <c r="N339" s="49" t="str">
        <f t="shared" ref="N339" si="2441">DEC2HEX(CODE(N338),4)</f>
        <v>4B21</v>
      </c>
      <c r="O339" s="17" t="str">
        <f t="shared" ref="O339" si="2442">DEC2HEX(CODE(O338),4)</f>
        <v>4B22</v>
      </c>
      <c r="P339" s="17" t="str">
        <f t="shared" ref="P339" si="2443">DEC2HEX(CODE(P338),4)</f>
        <v>4B23</v>
      </c>
      <c r="Q339" s="17" t="str">
        <f t="shared" ref="Q339" si="2444">DEC2HEX(CODE(Q338),4)</f>
        <v>4B24</v>
      </c>
      <c r="R339" s="17" t="str">
        <f t="shared" ref="R339" si="2445">DEC2HEX(CODE(R338),4)</f>
        <v>4B25</v>
      </c>
      <c r="S339" s="17" t="str">
        <f>DEC2HEX(CODE(S338),4)</f>
        <v>4B26</v>
      </c>
    </row>
    <row r="340" spans="1:19" ht="29" x14ac:dyDescent="0.55000000000000004">
      <c r="B340" s="2" t="s">
        <v>170</v>
      </c>
      <c r="C340">
        <f>HEX2DEC(B340)</f>
        <v>19239</v>
      </c>
      <c r="D340" s="16" t="str">
        <f>CHAR($C340+D$1)</f>
        <v>芳</v>
      </c>
      <c r="E340" s="16" t="str">
        <f t="shared" ref="E340:S340" si="2446">CHAR($C340+E$1)</f>
        <v>萌</v>
      </c>
      <c r="F340" s="16" t="str">
        <f t="shared" si="2446"/>
        <v>蓬</v>
      </c>
      <c r="G340" s="16" t="str">
        <f t="shared" si="2446"/>
        <v>蜂</v>
      </c>
      <c r="H340" s="16" t="str">
        <f t="shared" si="2446"/>
        <v>褒</v>
      </c>
      <c r="I340" s="16" t="str">
        <f t="shared" si="2446"/>
        <v>訪</v>
      </c>
      <c r="J340" s="16" t="str">
        <f t="shared" si="2446"/>
        <v>豊</v>
      </c>
      <c r="K340" s="16" t="str">
        <f t="shared" si="2446"/>
        <v>邦</v>
      </c>
      <c r="L340" s="16" t="str">
        <f t="shared" si="2446"/>
        <v>鋒</v>
      </c>
      <c r="M340" s="16" t="str">
        <f t="shared" si="2446"/>
        <v>飽</v>
      </c>
      <c r="N340" s="16" t="str">
        <f t="shared" si="2446"/>
        <v>鳳</v>
      </c>
      <c r="O340" s="16" t="str">
        <f t="shared" si="2446"/>
        <v>鵬</v>
      </c>
      <c r="P340" s="16" t="str">
        <f t="shared" si="2446"/>
        <v>乏</v>
      </c>
      <c r="Q340" s="16" t="str">
        <f t="shared" si="2446"/>
        <v>亡</v>
      </c>
      <c r="R340" s="16" t="str">
        <f t="shared" si="2446"/>
        <v>傍</v>
      </c>
      <c r="S340" s="16" t="str">
        <f t="shared" si="2446"/>
        <v>剖</v>
      </c>
    </row>
    <row r="341" spans="1:19" x14ac:dyDescent="0.55000000000000004">
      <c r="A341" s="7" t="str">
        <f>DEC2HEX(C341,5)</f>
        <v>1BE00</v>
      </c>
      <c r="C341">
        <f>C339+32*16</f>
        <v>114176</v>
      </c>
      <c r="D341" s="20" t="str">
        <f t="shared" ref="D341" si="2447">DEC2HEX(CODE(D340),4)</f>
        <v>4B27</v>
      </c>
      <c r="E341" s="20" t="str">
        <f t="shared" ref="E341" si="2448">DEC2HEX(CODE(E340),4)</f>
        <v>4B28</v>
      </c>
      <c r="F341" s="20" t="str">
        <f t="shared" ref="F341" si="2449">DEC2HEX(CODE(F340),4)</f>
        <v>4B29</v>
      </c>
      <c r="G341" s="20" t="str">
        <f t="shared" ref="G341" si="2450">DEC2HEX(CODE(G340),4)</f>
        <v>4B2A</v>
      </c>
      <c r="H341" s="20" t="str">
        <f t="shared" ref="H341" si="2451">DEC2HEX(CODE(H340),4)</f>
        <v>4B2B</v>
      </c>
      <c r="I341" s="20" t="str">
        <f t="shared" ref="I341" si="2452">DEC2HEX(CODE(I340),4)</f>
        <v>4B2C</v>
      </c>
      <c r="J341" s="20" t="str">
        <f t="shared" ref="J341" si="2453">DEC2HEX(CODE(J340),4)</f>
        <v>4B2D</v>
      </c>
      <c r="K341" s="20" t="str">
        <f t="shared" ref="K341" si="2454">DEC2HEX(CODE(K340),4)</f>
        <v>4B2E</v>
      </c>
      <c r="L341" s="20" t="str">
        <f t="shared" ref="L341" si="2455">DEC2HEX(CODE(L340),4)</f>
        <v>4B2F</v>
      </c>
      <c r="M341" s="20" t="str">
        <f t="shared" ref="M341" si="2456">DEC2HEX(CODE(M340),4)</f>
        <v>4B30</v>
      </c>
      <c r="N341" s="20" t="str">
        <f t="shared" ref="N341" si="2457">DEC2HEX(CODE(N340),4)</f>
        <v>4B31</v>
      </c>
      <c r="O341" s="20" t="str">
        <f t="shared" ref="O341" si="2458">DEC2HEX(CODE(O340),4)</f>
        <v>4B32</v>
      </c>
      <c r="P341" s="20" t="str">
        <f t="shared" ref="P341" si="2459">DEC2HEX(CODE(P340),4)</f>
        <v>4B33</v>
      </c>
      <c r="Q341" s="20" t="str">
        <f t="shared" ref="Q341" si="2460">DEC2HEX(CODE(Q340),4)</f>
        <v>4B34</v>
      </c>
      <c r="R341" s="20" t="str">
        <f t="shared" ref="R341" si="2461">DEC2HEX(CODE(R340),4)</f>
        <v>4B35</v>
      </c>
      <c r="S341" s="20" t="str">
        <f>DEC2HEX(CODE(S340),4)</f>
        <v>4B36</v>
      </c>
    </row>
    <row r="342" spans="1:19" x14ac:dyDescent="0.55000000000000004">
      <c r="D342" s="5" t="str">
        <f>DEC2HEX(D$1*32,3)</f>
        <v>000</v>
      </c>
      <c r="E342" s="5" t="str">
        <f t="shared" ref="E342:S342" si="2462">DEC2HEX(E$1*32,3)</f>
        <v>020</v>
      </c>
      <c r="F342" s="5" t="str">
        <f t="shared" si="2462"/>
        <v>040</v>
      </c>
      <c r="G342" s="5" t="str">
        <f t="shared" si="2462"/>
        <v>060</v>
      </c>
      <c r="H342" s="5" t="str">
        <f t="shared" si="2462"/>
        <v>080</v>
      </c>
      <c r="I342" s="5" t="str">
        <f t="shared" si="2462"/>
        <v>0A0</v>
      </c>
      <c r="J342" s="5" t="str">
        <f t="shared" si="2462"/>
        <v>0C0</v>
      </c>
      <c r="K342" s="5" t="str">
        <f t="shared" si="2462"/>
        <v>0E0</v>
      </c>
      <c r="L342" s="5" t="str">
        <f t="shared" si="2462"/>
        <v>100</v>
      </c>
      <c r="M342" s="5" t="str">
        <f t="shared" si="2462"/>
        <v>120</v>
      </c>
      <c r="N342" s="5" t="str">
        <f t="shared" si="2462"/>
        <v>140</v>
      </c>
      <c r="O342" s="5" t="str">
        <f t="shared" si="2462"/>
        <v>160</v>
      </c>
      <c r="P342" s="5" t="str">
        <f t="shared" si="2462"/>
        <v>180</v>
      </c>
      <c r="Q342" s="5" t="str">
        <f t="shared" si="2462"/>
        <v>1A0</v>
      </c>
      <c r="R342" s="5" t="str">
        <f t="shared" si="2462"/>
        <v>1C0</v>
      </c>
      <c r="S342" s="5" t="str">
        <f t="shared" si="2462"/>
        <v>1E0</v>
      </c>
    </row>
    <row r="343" spans="1:19" ht="29" x14ac:dyDescent="0.55000000000000004">
      <c r="B343" s="2" t="s">
        <v>171</v>
      </c>
      <c r="C343">
        <f>HEX2DEC(B343)</f>
        <v>19255</v>
      </c>
      <c r="D343" s="16" t="str">
        <f>CHAR($C343+D$1)</f>
        <v>坊</v>
      </c>
      <c r="E343" s="16" t="str">
        <f t="shared" ref="E343:S343" si="2463">CHAR($C343+E$1)</f>
        <v>妨</v>
      </c>
      <c r="F343" s="16" t="str">
        <f t="shared" si="2463"/>
        <v>帽</v>
      </c>
      <c r="G343" s="16" t="str">
        <f t="shared" si="2463"/>
        <v>忘</v>
      </c>
      <c r="H343" s="16" t="str">
        <f t="shared" si="2463"/>
        <v>忙</v>
      </c>
      <c r="I343" s="16" t="str">
        <f t="shared" si="2463"/>
        <v>房</v>
      </c>
      <c r="J343" s="16" t="str">
        <f t="shared" si="2463"/>
        <v>暴</v>
      </c>
      <c r="K343" s="16" t="str">
        <f t="shared" si="2463"/>
        <v>望</v>
      </c>
      <c r="L343" s="16" t="str">
        <f t="shared" si="2463"/>
        <v>某</v>
      </c>
      <c r="M343" s="16" t="str">
        <f t="shared" si="2463"/>
        <v>棒</v>
      </c>
      <c r="N343" s="16" t="str">
        <f t="shared" si="2463"/>
        <v>冒</v>
      </c>
      <c r="O343" s="16" t="str">
        <f t="shared" si="2463"/>
        <v>紡</v>
      </c>
      <c r="P343" s="16" t="str">
        <f t="shared" si="2463"/>
        <v>肪</v>
      </c>
      <c r="Q343" s="16" t="str">
        <f t="shared" si="2463"/>
        <v>膨</v>
      </c>
      <c r="R343" s="16" t="str">
        <f t="shared" si="2463"/>
        <v>謀</v>
      </c>
      <c r="S343" s="16" t="str">
        <f t="shared" si="2463"/>
        <v>貌</v>
      </c>
    </row>
    <row r="344" spans="1:19" x14ac:dyDescent="0.55000000000000004">
      <c r="A344" s="7" t="str">
        <f>DEC2HEX(C344,5)</f>
        <v>1C000</v>
      </c>
      <c r="C344">
        <f>C341+32*16</f>
        <v>114688</v>
      </c>
      <c r="D344" s="17" t="str">
        <f t="shared" ref="D344" si="2464">DEC2HEX(CODE(D343),4)</f>
        <v>4B37</v>
      </c>
      <c r="E344" s="17" t="str">
        <f t="shared" ref="E344" si="2465">DEC2HEX(CODE(E343),4)</f>
        <v>4B38</v>
      </c>
      <c r="F344" s="17" t="str">
        <f t="shared" ref="F344" si="2466">DEC2HEX(CODE(F343),4)</f>
        <v>4B39</v>
      </c>
      <c r="G344" s="17" t="str">
        <f t="shared" ref="G344" si="2467">DEC2HEX(CODE(G343),4)</f>
        <v>4B3A</v>
      </c>
      <c r="H344" s="17" t="str">
        <f t="shared" ref="H344" si="2468">DEC2HEX(CODE(H343),4)</f>
        <v>4B3B</v>
      </c>
      <c r="I344" s="17" t="str">
        <f t="shared" ref="I344" si="2469">DEC2HEX(CODE(I343),4)</f>
        <v>4B3C</v>
      </c>
      <c r="J344" s="17" t="str">
        <f t="shared" ref="J344" si="2470">DEC2HEX(CODE(J343),4)</f>
        <v>4B3D</v>
      </c>
      <c r="K344" s="17" t="str">
        <f t="shared" ref="K344" si="2471">DEC2HEX(CODE(K343),4)</f>
        <v>4B3E</v>
      </c>
      <c r="L344" s="17" t="str">
        <f t="shared" ref="L344" si="2472">DEC2HEX(CODE(L343),4)</f>
        <v>4B3F</v>
      </c>
      <c r="M344" s="17" t="str">
        <f t="shared" ref="M344" si="2473">DEC2HEX(CODE(M343),4)</f>
        <v>4B40</v>
      </c>
      <c r="N344" s="17" t="str">
        <f t="shared" ref="N344" si="2474">DEC2HEX(CODE(N343),4)</f>
        <v>4B41</v>
      </c>
      <c r="O344" s="17" t="str">
        <f t="shared" ref="O344" si="2475">DEC2HEX(CODE(O343),4)</f>
        <v>4B42</v>
      </c>
      <c r="P344" s="17" t="str">
        <f t="shared" ref="P344" si="2476">DEC2HEX(CODE(P343),4)</f>
        <v>4B43</v>
      </c>
      <c r="Q344" s="17" t="str">
        <f t="shared" ref="Q344" si="2477">DEC2HEX(CODE(Q343),4)</f>
        <v>4B44</v>
      </c>
      <c r="R344" s="17" t="str">
        <f t="shared" ref="R344" si="2478">DEC2HEX(CODE(R343),4)</f>
        <v>4B45</v>
      </c>
      <c r="S344" s="17" t="str">
        <f>DEC2HEX(CODE(S343),4)</f>
        <v>4B46</v>
      </c>
    </row>
    <row r="345" spans="1:19" ht="29" x14ac:dyDescent="0.55000000000000004">
      <c r="B345" s="2" t="s">
        <v>172</v>
      </c>
      <c r="C345">
        <f>HEX2DEC(B345)</f>
        <v>19271</v>
      </c>
      <c r="D345" s="16" t="str">
        <f>CHAR($C345+D$1)</f>
        <v>貿</v>
      </c>
      <c r="E345" s="16" t="str">
        <f t="shared" ref="E345:S353" si="2479">CHAR($C345+E$1)</f>
        <v>鉾</v>
      </c>
      <c r="F345" s="16" t="str">
        <f t="shared" si="2479"/>
        <v>防</v>
      </c>
      <c r="G345" s="16" t="str">
        <f t="shared" si="2479"/>
        <v>吠</v>
      </c>
      <c r="H345" s="16" t="str">
        <f t="shared" si="2479"/>
        <v>頬</v>
      </c>
      <c r="I345" s="16" t="str">
        <f t="shared" si="2479"/>
        <v>北</v>
      </c>
      <c r="J345" s="16" t="str">
        <f t="shared" si="2479"/>
        <v>僕</v>
      </c>
      <c r="K345" s="16" t="str">
        <f t="shared" si="2479"/>
        <v>卜</v>
      </c>
      <c r="L345" s="16" t="str">
        <f t="shared" si="2479"/>
        <v>墨</v>
      </c>
      <c r="M345" s="16" t="str">
        <f t="shared" si="2479"/>
        <v>撲</v>
      </c>
      <c r="N345" s="16" t="str">
        <f t="shared" si="2479"/>
        <v>朴</v>
      </c>
      <c r="O345" s="16" t="str">
        <f t="shared" si="2479"/>
        <v>牧</v>
      </c>
      <c r="P345" s="16" t="str">
        <f t="shared" si="2479"/>
        <v>睦</v>
      </c>
      <c r="Q345" s="16" t="str">
        <f t="shared" si="2479"/>
        <v>穆</v>
      </c>
      <c r="R345" s="16" t="str">
        <f t="shared" si="2479"/>
        <v>釦</v>
      </c>
      <c r="S345" s="16" t="str">
        <f t="shared" si="2479"/>
        <v>勃</v>
      </c>
    </row>
    <row r="346" spans="1:19" x14ac:dyDescent="0.55000000000000004">
      <c r="A346" s="7" t="str">
        <f>DEC2HEX(C346,5)</f>
        <v>1C200</v>
      </c>
      <c r="C346">
        <f>C344+32*16</f>
        <v>115200</v>
      </c>
      <c r="D346" s="17" t="str">
        <f t="shared" ref="D346" si="2480">DEC2HEX(CODE(D345),4)</f>
        <v>4B47</v>
      </c>
      <c r="E346" s="17" t="str">
        <f t="shared" ref="E346" si="2481">DEC2HEX(CODE(E345),4)</f>
        <v>4B48</v>
      </c>
      <c r="F346" s="17" t="str">
        <f t="shared" ref="F346" si="2482">DEC2HEX(CODE(F345),4)</f>
        <v>4B49</v>
      </c>
      <c r="G346" s="17" t="str">
        <f t="shared" ref="G346" si="2483">DEC2HEX(CODE(G345),4)</f>
        <v>4B4A</v>
      </c>
      <c r="H346" s="17" t="str">
        <f t="shared" ref="H346" si="2484">DEC2HEX(CODE(H345),4)</f>
        <v>4B4B</v>
      </c>
      <c r="I346" s="17" t="str">
        <f t="shared" ref="I346" si="2485">DEC2HEX(CODE(I345),4)</f>
        <v>4B4C</v>
      </c>
      <c r="J346" s="17" t="str">
        <f t="shared" ref="J346" si="2486">DEC2HEX(CODE(J345),4)</f>
        <v>4B4D</v>
      </c>
      <c r="K346" s="17" t="str">
        <f t="shared" ref="K346" si="2487">DEC2HEX(CODE(K345),4)</f>
        <v>4B4E</v>
      </c>
      <c r="L346" s="17" t="str">
        <f t="shared" ref="L346" si="2488">DEC2HEX(CODE(L345),4)</f>
        <v>4B4F</v>
      </c>
      <c r="M346" s="17" t="str">
        <f t="shared" ref="M346" si="2489">DEC2HEX(CODE(M345),4)</f>
        <v>4B50</v>
      </c>
      <c r="N346" s="17" t="str">
        <f t="shared" ref="N346" si="2490">DEC2HEX(CODE(N345),4)</f>
        <v>4B51</v>
      </c>
      <c r="O346" s="17" t="str">
        <f t="shared" ref="O346" si="2491">DEC2HEX(CODE(O345),4)</f>
        <v>4B52</v>
      </c>
      <c r="P346" s="17" t="str">
        <f t="shared" ref="P346" si="2492">DEC2HEX(CODE(P345),4)</f>
        <v>4B53</v>
      </c>
      <c r="Q346" s="17" t="str">
        <f t="shared" ref="Q346" si="2493">DEC2HEX(CODE(Q345),4)</f>
        <v>4B54</v>
      </c>
      <c r="R346" s="17" t="str">
        <f t="shared" ref="R346" si="2494">DEC2HEX(CODE(R345),4)</f>
        <v>4B55</v>
      </c>
      <c r="S346" s="17" t="str">
        <f>DEC2HEX(CODE(S345),4)</f>
        <v>4B56</v>
      </c>
    </row>
    <row r="347" spans="1:19" ht="29" x14ac:dyDescent="0.55000000000000004">
      <c r="B347" s="2" t="s">
        <v>173</v>
      </c>
      <c r="C347">
        <f>HEX2DEC(B347)</f>
        <v>19287</v>
      </c>
      <c r="D347" s="16" t="str">
        <f>CHAR($C347+D$1)</f>
        <v>没</v>
      </c>
      <c r="E347" s="16" t="str">
        <f t="shared" si="2479"/>
        <v>殆</v>
      </c>
      <c r="F347" s="16" t="str">
        <f t="shared" si="2479"/>
        <v>堀</v>
      </c>
      <c r="G347" s="16" t="str">
        <f t="shared" si="2479"/>
        <v>幌</v>
      </c>
      <c r="H347" s="16" t="str">
        <f t="shared" si="2479"/>
        <v>奔</v>
      </c>
      <c r="I347" s="16" t="str">
        <f t="shared" si="2479"/>
        <v>本</v>
      </c>
      <c r="J347" s="16" t="str">
        <f t="shared" si="2479"/>
        <v>翻</v>
      </c>
      <c r="K347" s="16" t="str">
        <f t="shared" si="2479"/>
        <v>凡</v>
      </c>
      <c r="L347" s="16" t="str">
        <f t="shared" si="2479"/>
        <v>盆</v>
      </c>
      <c r="M347" s="16" t="str">
        <f t="shared" si="2479"/>
        <v>摩</v>
      </c>
      <c r="N347" s="16" t="str">
        <f t="shared" si="2479"/>
        <v>磨</v>
      </c>
      <c r="O347" s="16" t="str">
        <f t="shared" si="2479"/>
        <v>魔</v>
      </c>
      <c r="P347" s="16" t="str">
        <f t="shared" si="2479"/>
        <v>麻</v>
      </c>
      <c r="Q347" s="16" t="str">
        <f t="shared" si="2479"/>
        <v>埋</v>
      </c>
      <c r="R347" s="16" t="str">
        <f t="shared" si="2479"/>
        <v>妹</v>
      </c>
      <c r="S347" s="16" t="str">
        <f t="shared" si="2479"/>
        <v>昧</v>
      </c>
    </row>
    <row r="348" spans="1:19" x14ac:dyDescent="0.55000000000000004">
      <c r="A348" s="7" t="str">
        <f>DEC2HEX(C348,5)</f>
        <v>1C400</v>
      </c>
      <c r="C348">
        <f>C346+32*16</f>
        <v>115712</v>
      </c>
      <c r="D348" s="17" t="str">
        <f t="shared" ref="D348" si="2495">DEC2HEX(CODE(D347),4)</f>
        <v>4B57</v>
      </c>
      <c r="E348" s="17" t="str">
        <f t="shared" ref="E348" si="2496">DEC2HEX(CODE(E347),4)</f>
        <v>4B58</v>
      </c>
      <c r="F348" s="17" t="str">
        <f t="shared" ref="F348" si="2497">DEC2HEX(CODE(F347),4)</f>
        <v>4B59</v>
      </c>
      <c r="G348" s="17" t="str">
        <f t="shared" ref="G348" si="2498">DEC2HEX(CODE(G347),4)</f>
        <v>4B5A</v>
      </c>
      <c r="H348" s="17" t="str">
        <f t="shared" ref="H348" si="2499">DEC2HEX(CODE(H347),4)</f>
        <v>4B5B</v>
      </c>
      <c r="I348" s="17" t="str">
        <f t="shared" ref="I348" si="2500">DEC2HEX(CODE(I347),4)</f>
        <v>4B5C</v>
      </c>
      <c r="J348" s="17" t="str">
        <f t="shared" ref="J348" si="2501">DEC2HEX(CODE(J347),4)</f>
        <v>4B5D</v>
      </c>
      <c r="K348" s="17" t="str">
        <f t="shared" ref="K348" si="2502">DEC2HEX(CODE(K347),4)</f>
        <v>4B5E</v>
      </c>
      <c r="L348" s="17" t="str">
        <f t="shared" ref="L348" si="2503">DEC2HEX(CODE(L347),4)</f>
        <v>4B5F</v>
      </c>
      <c r="M348" s="17" t="str">
        <f t="shared" ref="M348" si="2504">DEC2HEX(CODE(M347),4)</f>
        <v>4B60</v>
      </c>
      <c r="N348" s="17" t="str">
        <f t="shared" ref="N348" si="2505">DEC2HEX(CODE(N347),4)</f>
        <v>4B61</v>
      </c>
      <c r="O348" s="17" t="str">
        <f t="shared" ref="O348" si="2506">DEC2HEX(CODE(O347),4)</f>
        <v>4B62</v>
      </c>
      <c r="P348" s="17" t="str">
        <f t="shared" ref="P348" si="2507">DEC2HEX(CODE(P347),4)</f>
        <v>4B63</v>
      </c>
      <c r="Q348" s="17" t="str">
        <f t="shared" ref="Q348" si="2508">DEC2HEX(CODE(Q347),4)</f>
        <v>4B64</v>
      </c>
      <c r="R348" s="17" t="str">
        <f t="shared" ref="R348" si="2509">DEC2HEX(CODE(R347),4)</f>
        <v>4B65</v>
      </c>
      <c r="S348" s="17" t="str">
        <f>DEC2HEX(CODE(S347),4)</f>
        <v>4B66</v>
      </c>
    </row>
    <row r="349" spans="1:19" ht="29" x14ac:dyDescent="0.55000000000000004">
      <c r="B349" s="2" t="s">
        <v>174</v>
      </c>
      <c r="C349">
        <f>HEX2DEC(B349)</f>
        <v>19303</v>
      </c>
      <c r="D349" s="16" t="str">
        <f>CHAR($C349+D$1)</f>
        <v>枚</v>
      </c>
      <c r="E349" s="16" t="str">
        <f t="shared" si="2479"/>
        <v>毎</v>
      </c>
      <c r="F349" s="16" t="str">
        <f t="shared" si="2479"/>
        <v>哩</v>
      </c>
      <c r="G349" s="16" t="str">
        <f t="shared" si="2479"/>
        <v>槙</v>
      </c>
      <c r="H349" s="16" t="str">
        <f t="shared" si="2479"/>
        <v>幕</v>
      </c>
      <c r="I349" s="16" t="str">
        <f t="shared" si="2479"/>
        <v>膜</v>
      </c>
      <c r="J349" s="16" t="str">
        <f t="shared" si="2479"/>
        <v>枕</v>
      </c>
      <c r="K349" s="16" t="str">
        <f t="shared" si="2479"/>
        <v>鮪</v>
      </c>
      <c r="L349" s="16" t="str">
        <f t="shared" si="2479"/>
        <v>柾</v>
      </c>
      <c r="M349" s="16" t="str">
        <f t="shared" si="2479"/>
        <v>鱒</v>
      </c>
      <c r="N349" s="16" t="str">
        <f t="shared" si="2479"/>
        <v>桝</v>
      </c>
      <c r="O349" s="16" t="str">
        <f t="shared" si="2479"/>
        <v>亦</v>
      </c>
      <c r="P349" s="16" t="str">
        <f t="shared" si="2479"/>
        <v>俣</v>
      </c>
      <c r="Q349" s="16" t="str">
        <f t="shared" si="2479"/>
        <v>又</v>
      </c>
      <c r="R349" s="16" t="str">
        <f t="shared" si="2479"/>
        <v>抹</v>
      </c>
      <c r="S349" s="16" t="str">
        <f t="shared" si="2479"/>
        <v>末</v>
      </c>
    </row>
    <row r="350" spans="1:19" x14ac:dyDescent="0.55000000000000004">
      <c r="A350" s="7" t="str">
        <f>DEC2HEX(C350,5)</f>
        <v>1C600</v>
      </c>
      <c r="C350">
        <f>C348+32*16</f>
        <v>116224</v>
      </c>
      <c r="D350" s="17" t="str">
        <f t="shared" ref="D350" si="2510">DEC2HEX(CODE(D349),4)</f>
        <v>4B67</v>
      </c>
      <c r="E350" s="17" t="str">
        <f t="shared" ref="E350" si="2511">DEC2HEX(CODE(E349),4)</f>
        <v>4B68</v>
      </c>
      <c r="F350" s="17" t="str">
        <f t="shared" ref="F350" si="2512">DEC2HEX(CODE(F349),4)</f>
        <v>4B69</v>
      </c>
      <c r="G350" s="17" t="str">
        <f t="shared" ref="G350" si="2513">DEC2HEX(CODE(G349),4)</f>
        <v>4B6A</v>
      </c>
      <c r="H350" s="17" t="str">
        <f t="shared" ref="H350" si="2514">DEC2HEX(CODE(H349),4)</f>
        <v>4B6B</v>
      </c>
      <c r="I350" s="17" t="str">
        <f t="shared" ref="I350" si="2515">DEC2HEX(CODE(I349),4)</f>
        <v>4B6C</v>
      </c>
      <c r="J350" s="17" t="str">
        <f t="shared" ref="J350" si="2516">DEC2HEX(CODE(J349),4)</f>
        <v>4B6D</v>
      </c>
      <c r="K350" s="17" t="str">
        <f t="shared" ref="K350" si="2517">DEC2HEX(CODE(K349),4)</f>
        <v>4B6E</v>
      </c>
      <c r="L350" s="17" t="str">
        <f t="shared" ref="L350" si="2518">DEC2HEX(CODE(L349),4)</f>
        <v>4B6F</v>
      </c>
      <c r="M350" s="17" t="str">
        <f t="shared" ref="M350" si="2519">DEC2HEX(CODE(M349),4)</f>
        <v>4B70</v>
      </c>
      <c r="N350" s="17" t="str">
        <f t="shared" ref="N350" si="2520">DEC2HEX(CODE(N349),4)</f>
        <v>4B71</v>
      </c>
      <c r="O350" s="17" t="str">
        <f t="shared" ref="O350" si="2521">DEC2HEX(CODE(O349),4)</f>
        <v>4B72</v>
      </c>
      <c r="P350" s="17" t="str">
        <f t="shared" ref="P350" si="2522">DEC2HEX(CODE(P349),4)</f>
        <v>4B73</v>
      </c>
      <c r="Q350" s="17" t="str">
        <f t="shared" ref="Q350" si="2523">DEC2HEX(CODE(Q349),4)</f>
        <v>4B74</v>
      </c>
      <c r="R350" s="17" t="str">
        <f t="shared" ref="R350" si="2524">DEC2HEX(CODE(R349),4)</f>
        <v>4B75</v>
      </c>
      <c r="S350" s="17" t="str">
        <f>DEC2HEX(CODE(S349),4)</f>
        <v>4B76</v>
      </c>
    </row>
    <row r="351" spans="1:19" ht="29" x14ac:dyDescent="0.55000000000000004">
      <c r="B351" s="2" t="s">
        <v>175</v>
      </c>
      <c r="C351">
        <f>HEX2DEC(B351)</f>
        <v>19319</v>
      </c>
      <c r="D351" s="16" t="str">
        <f>CHAR($C351+D$1)</f>
        <v>沫</v>
      </c>
      <c r="E351" s="16" t="str">
        <f t="shared" ref="E351:K351" si="2525">CHAR($C351+E$1)</f>
        <v>迄</v>
      </c>
      <c r="F351" s="16" t="str">
        <f t="shared" si="2525"/>
        <v>侭</v>
      </c>
      <c r="G351" s="16" t="str">
        <f t="shared" si="2525"/>
        <v>繭</v>
      </c>
      <c r="H351" s="16" t="str">
        <f t="shared" si="2525"/>
        <v>麿</v>
      </c>
      <c r="I351" s="16" t="str">
        <f t="shared" si="2525"/>
        <v>万</v>
      </c>
      <c r="J351" s="16" t="str">
        <f t="shared" si="2525"/>
        <v>慢</v>
      </c>
      <c r="K351" s="16" t="str">
        <f t="shared" si="2525"/>
        <v>満</v>
      </c>
      <c r="L351" s="45" t="str">
        <f>CHAR(C353-8)</f>
        <v>漫</v>
      </c>
      <c r="M351" s="23" t="str">
        <f>CHAR(C353-7)</f>
        <v>蔓</v>
      </c>
      <c r="N351" s="23" t="str">
        <f>CHAR(C353-6)</f>
        <v>味</v>
      </c>
      <c r="O351" s="23" t="str">
        <f>CHAR(C353-5)</f>
        <v>未</v>
      </c>
      <c r="P351" s="23" t="str">
        <f>CHAR(C353-4)</f>
        <v>魅</v>
      </c>
      <c r="Q351" s="23" t="str">
        <f>CHAR(C353-3)</f>
        <v>巳</v>
      </c>
      <c r="R351" s="23" t="str">
        <f>CHAR(C353-2)</f>
        <v>箕</v>
      </c>
      <c r="S351" s="23" t="str">
        <f>CHAR(C353-1)</f>
        <v>岬</v>
      </c>
    </row>
    <row r="352" spans="1:19" x14ac:dyDescent="0.55000000000000004">
      <c r="A352" s="7" t="str">
        <f>DEC2HEX(C352,5)</f>
        <v>1C800</v>
      </c>
      <c r="C352">
        <f>C350+32*16</f>
        <v>116736</v>
      </c>
      <c r="D352" s="17" t="str">
        <f t="shared" ref="D352" si="2526">DEC2HEX(CODE(D351),4)</f>
        <v>4B77</v>
      </c>
      <c r="E352" s="17" t="str">
        <f t="shared" ref="E352" si="2527">DEC2HEX(CODE(E351),4)</f>
        <v>4B78</v>
      </c>
      <c r="F352" s="17" t="str">
        <f t="shared" ref="F352" si="2528">DEC2HEX(CODE(F351),4)</f>
        <v>4B79</v>
      </c>
      <c r="G352" s="17" t="str">
        <f t="shared" ref="G352" si="2529">DEC2HEX(CODE(G351),4)</f>
        <v>4B7A</v>
      </c>
      <c r="H352" s="17" t="str">
        <f t="shared" ref="H352" si="2530">DEC2HEX(CODE(H351),4)</f>
        <v>4B7B</v>
      </c>
      <c r="I352" s="17" t="str">
        <f t="shared" ref="I352" si="2531">DEC2HEX(CODE(I351),4)</f>
        <v>4B7C</v>
      </c>
      <c r="J352" s="17" t="str">
        <f t="shared" ref="J352" si="2532">DEC2HEX(CODE(J351),4)</f>
        <v>4B7D</v>
      </c>
      <c r="K352" s="17" t="str">
        <f t="shared" ref="K352" si="2533">DEC2HEX(CODE(K351),4)</f>
        <v>4B7E</v>
      </c>
      <c r="L352" s="49" t="str">
        <f t="shared" ref="L352" si="2534">DEC2HEX(CODE(L351),4)</f>
        <v>4C21</v>
      </c>
      <c r="M352" s="22" t="str">
        <f t="shared" ref="M352" si="2535">DEC2HEX(CODE(M351),4)</f>
        <v>4C22</v>
      </c>
      <c r="N352" s="22" t="str">
        <f t="shared" ref="N352" si="2536">DEC2HEX(CODE(N351),4)</f>
        <v>4C23</v>
      </c>
      <c r="O352" s="22" t="str">
        <f t="shared" ref="O352" si="2537">DEC2HEX(CODE(O351),4)</f>
        <v>4C24</v>
      </c>
      <c r="P352" s="22" t="str">
        <f t="shared" ref="P352" si="2538">DEC2HEX(CODE(P351),4)</f>
        <v>4C25</v>
      </c>
      <c r="Q352" s="22" t="str">
        <f t="shared" ref="Q352" si="2539">DEC2HEX(CODE(Q351),4)</f>
        <v>4C26</v>
      </c>
      <c r="R352" s="22" t="str">
        <f t="shared" ref="R352" si="2540">DEC2HEX(CODE(R351),4)</f>
        <v>4C27</v>
      </c>
      <c r="S352" s="22" t="str">
        <f>DEC2HEX(CODE(S351),4)</f>
        <v>4C28</v>
      </c>
    </row>
    <row r="353" spans="1:19" ht="29" x14ac:dyDescent="0.55000000000000004">
      <c r="B353" s="2" t="s">
        <v>176</v>
      </c>
      <c r="C353">
        <f>HEX2DEC(B353)</f>
        <v>19497</v>
      </c>
      <c r="D353" s="16" t="str">
        <f>CHAR($C353+D$1)</f>
        <v>密</v>
      </c>
      <c r="E353" s="16" t="str">
        <f t="shared" si="2479"/>
        <v>蜜</v>
      </c>
      <c r="F353" s="16" t="str">
        <f t="shared" si="2479"/>
        <v>湊</v>
      </c>
      <c r="G353" s="16" t="str">
        <f t="shared" si="2479"/>
        <v>蓑</v>
      </c>
      <c r="H353" s="16" t="str">
        <f t="shared" si="2479"/>
        <v>稔</v>
      </c>
      <c r="I353" s="16" t="str">
        <f t="shared" si="2479"/>
        <v>脈</v>
      </c>
      <c r="J353" s="16" t="str">
        <f t="shared" si="2479"/>
        <v>妙</v>
      </c>
      <c r="K353" s="16" t="str">
        <f t="shared" si="2479"/>
        <v>粍</v>
      </c>
      <c r="L353" s="16" t="str">
        <f t="shared" si="2479"/>
        <v>民</v>
      </c>
      <c r="M353" s="16" t="str">
        <f t="shared" si="2479"/>
        <v>眠</v>
      </c>
      <c r="N353" s="16" t="str">
        <f t="shared" si="2479"/>
        <v>務</v>
      </c>
      <c r="O353" s="16" t="str">
        <f t="shared" si="2479"/>
        <v>夢</v>
      </c>
      <c r="P353" s="16" t="str">
        <f t="shared" si="2479"/>
        <v>無</v>
      </c>
      <c r="Q353" s="16" t="str">
        <f t="shared" si="2479"/>
        <v>牟</v>
      </c>
      <c r="R353" s="16" t="str">
        <f t="shared" si="2479"/>
        <v>矛</v>
      </c>
      <c r="S353" s="16" t="str">
        <f t="shared" si="2479"/>
        <v>霧</v>
      </c>
    </row>
    <row r="354" spans="1:19" x14ac:dyDescent="0.55000000000000004">
      <c r="A354" s="7" t="str">
        <f>DEC2HEX(C354,5)</f>
        <v>1CA00</v>
      </c>
      <c r="C354">
        <f>C352+32*16</f>
        <v>117248</v>
      </c>
      <c r="D354" s="17" t="str">
        <f t="shared" ref="D354" si="2541">DEC2HEX(CODE(D353),4)</f>
        <v>4C29</v>
      </c>
      <c r="E354" s="17" t="str">
        <f t="shared" ref="E354" si="2542">DEC2HEX(CODE(E353),4)</f>
        <v>4C2A</v>
      </c>
      <c r="F354" s="17" t="str">
        <f t="shared" ref="F354" si="2543">DEC2HEX(CODE(F353),4)</f>
        <v>4C2B</v>
      </c>
      <c r="G354" s="17" t="str">
        <f t="shared" ref="G354" si="2544">DEC2HEX(CODE(G353),4)</f>
        <v>4C2C</v>
      </c>
      <c r="H354" s="17" t="str">
        <f t="shared" ref="H354" si="2545">DEC2HEX(CODE(H353),4)</f>
        <v>4C2D</v>
      </c>
      <c r="I354" s="17" t="str">
        <f t="shared" ref="I354" si="2546">DEC2HEX(CODE(I353),4)</f>
        <v>4C2E</v>
      </c>
      <c r="J354" s="17" t="str">
        <f t="shared" ref="J354" si="2547">DEC2HEX(CODE(J353),4)</f>
        <v>4C2F</v>
      </c>
      <c r="K354" s="17" t="str">
        <f t="shared" ref="K354" si="2548">DEC2HEX(CODE(K353),4)</f>
        <v>4C30</v>
      </c>
      <c r="L354" s="17" t="str">
        <f t="shared" ref="L354" si="2549">DEC2HEX(CODE(L353),4)</f>
        <v>4C31</v>
      </c>
      <c r="M354" s="17" t="str">
        <f t="shared" ref="M354" si="2550">DEC2HEX(CODE(M353),4)</f>
        <v>4C32</v>
      </c>
      <c r="N354" s="17" t="str">
        <f t="shared" ref="N354" si="2551">DEC2HEX(CODE(N353),4)</f>
        <v>4C33</v>
      </c>
      <c r="O354" s="17" t="str">
        <f t="shared" ref="O354" si="2552">DEC2HEX(CODE(O353),4)</f>
        <v>4C34</v>
      </c>
      <c r="P354" s="17" t="str">
        <f t="shared" ref="P354" si="2553">DEC2HEX(CODE(P353),4)</f>
        <v>4C35</v>
      </c>
      <c r="Q354" s="17" t="str">
        <f t="shared" ref="Q354" si="2554">DEC2HEX(CODE(Q353),4)</f>
        <v>4C36</v>
      </c>
      <c r="R354" s="17" t="str">
        <f t="shared" ref="R354" si="2555">DEC2HEX(CODE(R353),4)</f>
        <v>4C37</v>
      </c>
      <c r="S354" s="17" t="str">
        <f>DEC2HEX(CODE(S353),4)</f>
        <v>4C38</v>
      </c>
    </row>
    <row r="355" spans="1:19" ht="29" x14ac:dyDescent="0.55000000000000004">
      <c r="B355" s="2" t="s">
        <v>177</v>
      </c>
      <c r="C355">
        <f>HEX2DEC(B355)</f>
        <v>19513</v>
      </c>
      <c r="D355" s="16" t="str">
        <f>CHAR($C355+D$1)</f>
        <v>鵡</v>
      </c>
      <c r="E355" s="16" t="str">
        <f t="shared" ref="E355:S355" si="2556">CHAR($C355+E$1)</f>
        <v>椋</v>
      </c>
      <c r="F355" s="16" t="str">
        <f t="shared" si="2556"/>
        <v>婿</v>
      </c>
      <c r="G355" s="16" t="str">
        <f t="shared" si="2556"/>
        <v>娘</v>
      </c>
      <c r="H355" s="16" t="str">
        <f t="shared" si="2556"/>
        <v>冥</v>
      </c>
      <c r="I355" s="16" t="str">
        <f t="shared" si="2556"/>
        <v>名</v>
      </c>
      <c r="J355" s="16" t="str">
        <f t="shared" si="2556"/>
        <v>命</v>
      </c>
      <c r="K355" s="16" t="str">
        <f t="shared" si="2556"/>
        <v>明</v>
      </c>
      <c r="L355" s="16" t="str">
        <f t="shared" si="2556"/>
        <v>盟</v>
      </c>
      <c r="M355" s="16" t="str">
        <f t="shared" si="2556"/>
        <v>迷</v>
      </c>
      <c r="N355" s="16" t="str">
        <f t="shared" si="2556"/>
        <v>銘</v>
      </c>
      <c r="O355" s="16" t="str">
        <f t="shared" si="2556"/>
        <v>鳴</v>
      </c>
      <c r="P355" s="16" t="str">
        <f t="shared" si="2556"/>
        <v>姪</v>
      </c>
      <c r="Q355" s="16" t="str">
        <f t="shared" si="2556"/>
        <v>牝</v>
      </c>
      <c r="R355" s="16" t="str">
        <f t="shared" si="2556"/>
        <v>滅</v>
      </c>
      <c r="S355" s="16" t="str">
        <f t="shared" si="2556"/>
        <v>免</v>
      </c>
    </row>
    <row r="356" spans="1:19" x14ac:dyDescent="0.55000000000000004">
      <c r="A356" s="7" t="str">
        <f>DEC2HEX(C356,5)</f>
        <v>1CC00</v>
      </c>
      <c r="C356">
        <f>C354+32*16</f>
        <v>117760</v>
      </c>
      <c r="D356" s="17" t="str">
        <f t="shared" ref="D356" si="2557">DEC2HEX(CODE(D355),4)</f>
        <v>4C39</v>
      </c>
      <c r="E356" s="17" t="str">
        <f t="shared" ref="E356" si="2558">DEC2HEX(CODE(E355),4)</f>
        <v>4C3A</v>
      </c>
      <c r="F356" s="17" t="str">
        <f t="shared" ref="F356" si="2559">DEC2HEX(CODE(F355),4)</f>
        <v>4C3B</v>
      </c>
      <c r="G356" s="17" t="str">
        <f t="shared" ref="G356" si="2560">DEC2HEX(CODE(G355),4)</f>
        <v>4C3C</v>
      </c>
      <c r="H356" s="17" t="str">
        <f t="shared" ref="H356" si="2561">DEC2HEX(CODE(H355),4)</f>
        <v>4C3D</v>
      </c>
      <c r="I356" s="17" t="str">
        <f t="shared" ref="I356" si="2562">DEC2HEX(CODE(I355),4)</f>
        <v>4C3E</v>
      </c>
      <c r="J356" s="17" t="str">
        <f t="shared" ref="J356" si="2563">DEC2HEX(CODE(J355),4)</f>
        <v>4C3F</v>
      </c>
      <c r="K356" s="17" t="str">
        <f t="shared" ref="K356" si="2564">DEC2HEX(CODE(K355),4)</f>
        <v>4C40</v>
      </c>
      <c r="L356" s="17" t="str">
        <f t="shared" ref="L356" si="2565">DEC2HEX(CODE(L355),4)</f>
        <v>4C41</v>
      </c>
      <c r="M356" s="17" t="str">
        <f t="shared" ref="M356" si="2566">DEC2HEX(CODE(M355),4)</f>
        <v>4C42</v>
      </c>
      <c r="N356" s="17" t="str">
        <f t="shared" ref="N356" si="2567">DEC2HEX(CODE(N355),4)</f>
        <v>4C43</v>
      </c>
      <c r="O356" s="17" t="str">
        <f t="shared" ref="O356" si="2568">DEC2HEX(CODE(O355),4)</f>
        <v>4C44</v>
      </c>
      <c r="P356" s="17" t="str">
        <f t="shared" ref="P356" si="2569">DEC2HEX(CODE(P355),4)</f>
        <v>4C45</v>
      </c>
      <c r="Q356" s="17" t="str">
        <f t="shared" ref="Q356" si="2570">DEC2HEX(CODE(Q355),4)</f>
        <v>4C46</v>
      </c>
      <c r="R356" s="17" t="str">
        <f t="shared" ref="R356" si="2571">DEC2HEX(CODE(R355),4)</f>
        <v>4C47</v>
      </c>
      <c r="S356" s="17" t="str">
        <f>DEC2HEX(CODE(S355),4)</f>
        <v>4C48</v>
      </c>
    </row>
    <row r="357" spans="1:19" ht="29" x14ac:dyDescent="0.55000000000000004">
      <c r="B357" s="2" t="s">
        <v>178</v>
      </c>
      <c r="C357">
        <f>HEX2DEC(B357)</f>
        <v>19529</v>
      </c>
      <c r="D357" s="16" t="str">
        <f>CHAR($C357+D$1)</f>
        <v>棉</v>
      </c>
      <c r="E357" s="16" t="str">
        <f t="shared" ref="E357:S357" si="2572">CHAR($C357+E$1)</f>
        <v>綿</v>
      </c>
      <c r="F357" s="16" t="str">
        <f t="shared" si="2572"/>
        <v>緬</v>
      </c>
      <c r="G357" s="16" t="str">
        <f t="shared" si="2572"/>
        <v>面</v>
      </c>
      <c r="H357" s="16" t="str">
        <f t="shared" si="2572"/>
        <v>麺</v>
      </c>
      <c r="I357" s="16" t="str">
        <f t="shared" si="2572"/>
        <v>摸</v>
      </c>
      <c r="J357" s="16" t="str">
        <f t="shared" si="2572"/>
        <v>模</v>
      </c>
      <c r="K357" s="16" t="str">
        <f t="shared" si="2572"/>
        <v>茂</v>
      </c>
      <c r="L357" s="16" t="str">
        <f t="shared" si="2572"/>
        <v>妄</v>
      </c>
      <c r="M357" s="16" t="str">
        <f t="shared" si="2572"/>
        <v>孟</v>
      </c>
      <c r="N357" s="16" t="str">
        <f t="shared" si="2572"/>
        <v>毛</v>
      </c>
      <c r="O357" s="16" t="str">
        <f t="shared" si="2572"/>
        <v>猛</v>
      </c>
      <c r="P357" s="16" t="str">
        <f t="shared" si="2572"/>
        <v>盲</v>
      </c>
      <c r="Q357" s="16" t="str">
        <f t="shared" si="2572"/>
        <v>網</v>
      </c>
      <c r="R357" s="16" t="str">
        <f t="shared" si="2572"/>
        <v>耗</v>
      </c>
      <c r="S357" s="16" t="str">
        <f t="shared" si="2572"/>
        <v>蒙</v>
      </c>
    </row>
    <row r="358" spans="1:19" x14ac:dyDescent="0.55000000000000004">
      <c r="A358" s="7" t="str">
        <f>DEC2HEX(C358,5)</f>
        <v>1CE00</v>
      </c>
      <c r="C358">
        <f>C356+32*16</f>
        <v>118272</v>
      </c>
      <c r="D358" s="20" t="str">
        <f t="shared" ref="D358" si="2573">DEC2HEX(CODE(D357),4)</f>
        <v>4C49</v>
      </c>
      <c r="E358" s="20" t="str">
        <f t="shared" ref="E358" si="2574">DEC2HEX(CODE(E357),4)</f>
        <v>4C4A</v>
      </c>
      <c r="F358" s="20" t="str">
        <f t="shared" ref="F358" si="2575">DEC2HEX(CODE(F357),4)</f>
        <v>4C4B</v>
      </c>
      <c r="G358" s="20" t="str">
        <f t="shared" ref="G358" si="2576">DEC2HEX(CODE(G357),4)</f>
        <v>4C4C</v>
      </c>
      <c r="H358" s="20" t="str">
        <f t="shared" ref="H358" si="2577">DEC2HEX(CODE(H357),4)</f>
        <v>4C4D</v>
      </c>
      <c r="I358" s="20" t="str">
        <f t="shared" ref="I358" si="2578">DEC2HEX(CODE(I357),4)</f>
        <v>4C4E</v>
      </c>
      <c r="J358" s="20" t="str">
        <f t="shared" ref="J358" si="2579">DEC2HEX(CODE(J357),4)</f>
        <v>4C4F</v>
      </c>
      <c r="K358" s="20" t="str">
        <f t="shared" ref="K358" si="2580">DEC2HEX(CODE(K357),4)</f>
        <v>4C50</v>
      </c>
      <c r="L358" s="20" t="str">
        <f t="shared" ref="L358" si="2581">DEC2HEX(CODE(L357),4)</f>
        <v>4C51</v>
      </c>
      <c r="M358" s="20" t="str">
        <f t="shared" ref="M358" si="2582">DEC2HEX(CODE(M357),4)</f>
        <v>4C52</v>
      </c>
      <c r="N358" s="20" t="str">
        <f t="shared" ref="N358" si="2583">DEC2HEX(CODE(N357),4)</f>
        <v>4C53</v>
      </c>
      <c r="O358" s="20" t="str">
        <f t="shared" ref="O358" si="2584">DEC2HEX(CODE(O357),4)</f>
        <v>4C54</v>
      </c>
      <c r="P358" s="20" t="str">
        <f t="shared" ref="P358" si="2585">DEC2HEX(CODE(P357),4)</f>
        <v>4C55</v>
      </c>
      <c r="Q358" s="20" t="str">
        <f t="shared" ref="Q358" si="2586">DEC2HEX(CODE(Q357),4)</f>
        <v>4C56</v>
      </c>
      <c r="R358" s="20" t="str">
        <f t="shared" ref="R358" si="2587">DEC2HEX(CODE(R357),4)</f>
        <v>4C57</v>
      </c>
      <c r="S358" s="20" t="str">
        <f>DEC2HEX(CODE(S357),4)</f>
        <v>4C58</v>
      </c>
    </row>
    <row r="359" spans="1:19" x14ac:dyDescent="0.55000000000000004">
      <c r="D359" s="5" t="str">
        <f>DEC2HEX(D$1*32,3)</f>
        <v>000</v>
      </c>
      <c r="E359" s="5" t="str">
        <f t="shared" ref="E359:S359" si="2588">DEC2HEX(E$1*32,3)</f>
        <v>020</v>
      </c>
      <c r="F359" s="5" t="str">
        <f t="shared" si="2588"/>
        <v>040</v>
      </c>
      <c r="G359" s="5" t="str">
        <f t="shared" si="2588"/>
        <v>060</v>
      </c>
      <c r="H359" s="5" t="str">
        <f t="shared" si="2588"/>
        <v>080</v>
      </c>
      <c r="I359" s="5" t="str">
        <f t="shared" si="2588"/>
        <v>0A0</v>
      </c>
      <c r="J359" s="5" t="str">
        <f t="shared" si="2588"/>
        <v>0C0</v>
      </c>
      <c r="K359" s="5" t="str">
        <f t="shared" si="2588"/>
        <v>0E0</v>
      </c>
      <c r="L359" s="5" t="str">
        <f t="shared" si="2588"/>
        <v>100</v>
      </c>
      <c r="M359" s="5" t="str">
        <f t="shared" si="2588"/>
        <v>120</v>
      </c>
      <c r="N359" s="5" t="str">
        <f t="shared" si="2588"/>
        <v>140</v>
      </c>
      <c r="O359" s="5" t="str">
        <f t="shared" si="2588"/>
        <v>160</v>
      </c>
      <c r="P359" s="5" t="str">
        <f t="shared" si="2588"/>
        <v>180</v>
      </c>
      <c r="Q359" s="5" t="str">
        <f t="shared" si="2588"/>
        <v>1A0</v>
      </c>
      <c r="R359" s="5" t="str">
        <f t="shared" si="2588"/>
        <v>1C0</v>
      </c>
      <c r="S359" s="5" t="str">
        <f t="shared" si="2588"/>
        <v>1E0</v>
      </c>
    </row>
    <row r="360" spans="1:19" ht="29" x14ac:dyDescent="0.55000000000000004">
      <c r="B360" s="2" t="s">
        <v>179</v>
      </c>
      <c r="C360">
        <f>HEX2DEC(B360)</f>
        <v>19545</v>
      </c>
      <c r="D360" s="16" t="str">
        <f>CHAR($C360+D$1)</f>
        <v>儲</v>
      </c>
      <c r="E360" s="16" t="str">
        <f t="shared" ref="E360:S362" si="2589">CHAR($C360+E$1)</f>
        <v>木</v>
      </c>
      <c r="F360" s="16" t="str">
        <f t="shared" si="2589"/>
        <v>黙</v>
      </c>
      <c r="G360" s="16" t="str">
        <f t="shared" si="2589"/>
        <v>目</v>
      </c>
      <c r="H360" s="16" t="str">
        <f t="shared" si="2589"/>
        <v>杢</v>
      </c>
      <c r="I360" s="16" t="str">
        <f t="shared" si="2589"/>
        <v>勿</v>
      </c>
      <c r="J360" s="16" t="str">
        <f t="shared" si="2589"/>
        <v>餅</v>
      </c>
      <c r="K360" s="16" t="str">
        <f t="shared" si="2589"/>
        <v>尤</v>
      </c>
      <c r="L360" s="16" t="str">
        <f t="shared" si="2589"/>
        <v>戻</v>
      </c>
      <c r="M360" s="16" t="str">
        <f t="shared" si="2589"/>
        <v>籾</v>
      </c>
      <c r="N360" s="16" t="str">
        <f t="shared" si="2589"/>
        <v>貰</v>
      </c>
      <c r="O360" s="16" t="str">
        <f t="shared" si="2589"/>
        <v>問</v>
      </c>
      <c r="P360" s="16" t="str">
        <f t="shared" si="2589"/>
        <v>悶</v>
      </c>
      <c r="Q360" s="16" t="str">
        <f t="shared" si="2589"/>
        <v>紋</v>
      </c>
      <c r="R360" s="16" t="str">
        <f t="shared" si="2589"/>
        <v>門</v>
      </c>
      <c r="S360" s="16" t="str">
        <f t="shared" si="2589"/>
        <v>匁</v>
      </c>
    </row>
    <row r="361" spans="1:19" x14ac:dyDescent="0.55000000000000004">
      <c r="A361" s="7" t="str">
        <f>DEC2HEX(C361,5)</f>
        <v>1D000</v>
      </c>
      <c r="C361">
        <f>C358+32*16</f>
        <v>118784</v>
      </c>
      <c r="D361" s="17" t="str">
        <f t="shared" ref="D361" si="2590">DEC2HEX(CODE(D360),4)</f>
        <v>4C59</v>
      </c>
      <c r="E361" s="17" t="str">
        <f t="shared" ref="E361" si="2591">DEC2HEX(CODE(E360),4)</f>
        <v>4C5A</v>
      </c>
      <c r="F361" s="17" t="str">
        <f t="shared" ref="F361" si="2592">DEC2HEX(CODE(F360),4)</f>
        <v>4C5B</v>
      </c>
      <c r="G361" s="17" t="str">
        <f t="shared" ref="G361" si="2593">DEC2HEX(CODE(G360),4)</f>
        <v>4C5C</v>
      </c>
      <c r="H361" s="17" t="str">
        <f t="shared" ref="H361" si="2594">DEC2HEX(CODE(H360),4)</f>
        <v>4C5D</v>
      </c>
      <c r="I361" s="17" t="str">
        <f t="shared" ref="I361" si="2595">DEC2HEX(CODE(I360),4)</f>
        <v>4C5E</v>
      </c>
      <c r="J361" s="17" t="str">
        <f t="shared" ref="J361" si="2596">DEC2HEX(CODE(J360),4)</f>
        <v>4C5F</v>
      </c>
      <c r="K361" s="17" t="str">
        <f t="shared" ref="K361" si="2597">DEC2HEX(CODE(K360),4)</f>
        <v>4C60</v>
      </c>
      <c r="L361" s="17" t="str">
        <f t="shared" ref="L361" si="2598">DEC2HEX(CODE(L360),4)</f>
        <v>4C61</v>
      </c>
      <c r="M361" s="17" t="str">
        <f t="shared" ref="M361" si="2599">DEC2HEX(CODE(M360),4)</f>
        <v>4C62</v>
      </c>
      <c r="N361" s="17" t="str">
        <f t="shared" ref="N361" si="2600">DEC2HEX(CODE(N360),4)</f>
        <v>4C63</v>
      </c>
      <c r="O361" s="17" t="str">
        <f t="shared" ref="O361" si="2601">DEC2HEX(CODE(O360),4)</f>
        <v>4C64</v>
      </c>
      <c r="P361" s="17" t="str">
        <f t="shared" ref="P361" si="2602">DEC2HEX(CODE(P360),4)</f>
        <v>4C65</v>
      </c>
      <c r="Q361" s="17" t="str">
        <f t="shared" ref="Q361" si="2603">DEC2HEX(CODE(Q360),4)</f>
        <v>4C66</v>
      </c>
      <c r="R361" s="17" t="str">
        <f t="shared" ref="R361" si="2604">DEC2HEX(CODE(R360),4)</f>
        <v>4C67</v>
      </c>
      <c r="S361" s="17" t="str">
        <f>DEC2HEX(CODE(S360),4)</f>
        <v>4C68</v>
      </c>
    </row>
    <row r="362" spans="1:19" ht="29" x14ac:dyDescent="0.55000000000000004">
      <c r="B362" s="2" t="s">
        <v>180</v>
      </c>
      <c r="C362">
        <f>HEX2DEC(B362)</f>
        <v>19561</v>
      </c>
      <c r="D362" s="16" t="str">
        <f>CHAR($C362+D$1)</f>
        <v>也</v>
      </c>
      <c r="E362" s="16" t="str">
        <f t="shared" ref="E362:S370" si="2605">CHAR($C362+E$1)</f>
        <v>冶</v>
      </c>
      <c r="F362" s="16" t="str">
        <f t="shared" si="2605"/>
        <v>夜</v>
      </c>
      <c r="G362" s="16" t="str">
        <f t="shared" si="2605"/>
        <v>爺</v>
      </c>
      <c r="H362" s="16" t="str">
        <f t="shared" si="2605"/>
        <v>耶</v>
      </c>
      <c r="I362" s="16" t="str">
        <f t="shared" si="2605"/>
        <v>野</v>
      </c>
      <c r="J362" s="16" t="str">
        <f t="shared" si="2589"/>
        <v>弥</v>
      </c>
      <c r="K362" s="16" t="str">
        <f t="shared" si="2589"/>
        <v>矢</v>
      </c>
      <c r="L362" s="16" t="str">
        <f t="shared" si="2589"/>
        <v>厄</v>
      </c>
      <c r="M362" s="16" t="str">
        <f t="shared" si="2589"/>
        <v>役</v>
      </c>
      <c r="N362" s="16" t="str">
        <f t="shared" si="2589"/>
        <v>約</v>
      </c>
      <c r="O362" s="16" t="str">
        <f t="shared" si="2589"/>
        <v>薬</v>
      </c>
      <c r="P362" s="16" t="str">
        <f t="shared" si="2589"/>
        <v>訳</v>
      </c>
      <c r="Q362" s="16" t="str">
        <f t="shared" si="2589"/>
        <v>躍</v>
      </c>
      <c r="R362" s="16" t="str">
        <f t="shared" si="2589"/>
        <v>靖</v>
      </c>
      <c r="S362" s="16" t="str">
        <f t="shared" si="2589"/>
        <v>柳</v>
      </c>
    </row>
    <row r="363" spans="1:19" x14ac:dyDescent="0.55000000000000004">
      <c r="A363" s="7" t="str">
        <f>DEC2HEX(C363,5)</f>
        <v>1D200</v>
      </c>
      <c r="C363">
        <f>C361+32*16</f>
        <v>119296</v>
      </c>
      <c r="D363" s="17" t="str">
        <f t="shared" ref="D363" si="2606">DEC2HEX(CODE(D362),4)</f>
        <v>4C69</v>
      </c>
      <c r="E363" s="17" t="str">
        <f t="shared" ref="E363" si="2607">DEC2HEX(CODE(E362),4)</f>
        <v>4C6A</v>
      </c>
      <c r="F363" s="17" t="str">
        <f t="shared" ref="F363" si="2608">DEC2HEX(CODE(F362),4)</f>
        <v>4C6B</v>
      </c>
      <c r="G363" s="17" t="str">
        <f t="shared" ref="G363" si="2609">DEC2HEX(CODE(G362),4)</f>
        <v>4C6C</v>
      </c>
      <c r="H363" s="17" t="str">
        <f t="shared" ref="H363" si="2610">DEC2HEX(CODE(H362),4)</f>
        <v>4C6D</v>
      </c>
      <c r="I363" s="17" t="str">
        <f t="shared" ref="I363" si="2611">DEC2HEX(CODE(I362),4)</f>
        <v>4C6E</v>
      </c>
      <c r="J363" s="17" t="str">
        <f t="shared" ref="J363" si="2612">DEC2HEX(CODE(J362),4)</f>
        <v>4C6F</v>
      </c>
      <c r="K363" s="17" t="str">
        <f t="shared" ref="K363" si="2613">DEC2HEX(CODE(K362),4)</f>
        <v>4C70</v>
      </c>
      <c r="L363" s="17" t="str">
        <f t="shared" ref="L363" si="2614">DEC2HEX(CODE(L362),4)</f>
        <v>4C71</v>
      </c>
      <c r="M363" s="17" t="str">
        <f t="shared" ref="M363" si="2615">DEC2HEX(CODE(M362),4)</f>
        <v>4C72</v>
      </c>
      <c r="N363" s="17" t="str">
        <f t="shared" ref="N363" si="2616">DEC2HEX(CODE(N362),4)</f>
        <v>4C73</v>
      </c>
      <c r="O363" s="17" t="str">
        <f t="shared" ref="O363" si="2617">DEC2HEX(CODE(O362),4)</f>
        <v>4C74</v>
      </c>
      <c r="P363" s="17" t="str">
        <f t="shared" ref="P363" si="2618">DEC2HEX(CODE(P362),4)</f>
        <v>4C75</v>
      </c>
      <c r="Q363" s="17" t="str">
        <f t="shared" ref="Q363" si="2619">DEC2HEX(CODE(Q362),4)</f>
        <v>4C76</v>
      </c>
      <c r="R363" s="17" t="str">
        <f t="shared" ref="R363" si="2620">DEC2HEX(CODE(R362),4)</f>
        <v>4C77</v>
      </c>
      <c r="S363" s="17" t="str">
        <f>DEC2HEX(CODE(S362),4)</f>
        <v>4C78</v>
      </c>
    </row>
    <row r="364" spans="1:19" ht="29" x14ac:dyDescent="0.55000000000000004">
      <c r="B364" s="2" t="s">
        <v>181</v>
      </c>
      <c r="C364">
        <f>HEX2DEC(B364)</f>
        <v>19577</v>
      </c>
      <c r="D364" s="16" t="str">
        <f>CHAR($C364+D$1)</f>
        <v>薮</v>
      </c>
      <c r="E364" s="16" t="str">
        <f t="shared" si="2605"/>
        <v>鑓</v>
      </c>
      <c r="F364" s="16" t="str">
        <f t="shared" si="2605"/>
        <v>愉</v>
      </c>
      <c r="G364" s="16" t="str">
        <f t="shared" si="2605"/>
        <v>愈</v>
      </c>
      <c r="H364" s="16" t="str">
        <f t="shared" si="2605"/>
        <v>油</v>
      </c>
      <c r="I364" s="16" t="str">
        <f t="shared" si="2605"/>
        <v>癒</v>
      </c>
      <c r="J364" s="45" t="str">
        <f>CHAR(C366-10)</f>
        <v>諭</v>
      </c>
      <c r="K364" s="23" t="str">
        <f>CHAR(C366-9)</f>
        <v>輸</v>
      </c>
      <c r="L364" s="23" t="str">
        <f>CHAR(C366-8)</f>
        <v>唯</v>
      </c>
      <c r="M364" s="23" t="str">
        <f>CHAR(C366-7)</f>
        <v>佑</v>
      </c>
      <c r="N364" s="23" t="str">
        <f>CHAR(C366-6)</f>
        <v>優</v>
      </c>
      <c r="O364" s="23" t="str">
        <f>CHAR(C366-5)</f>
        <v>勇</v>
      </c>
      <c r="P364" s="23" t="str">
        <f>CHAR(C366-4)</f>
        <v>友</v>
      </c>
      <c r="Q364" s="23" t="str">
        <f>CHAR(C366-3)</f>
        <v>宥</v>
      </c>
      <c r="R364" s="23" t="str">
        <f>CHAR(C366-2)</f>
        <v>幽</v>
      </c>
      <c r="S364" s="23" t="str">
        <f>CHAR(C366-1)</f>
        <v>悠</v>
      </c>
    </row>
    <row r="365" spans="1:19" x14ac:dyDescent="0.55000000000000004">
      <c r="A365" s="7" t="str">
        <f>DEC2HEX(C365,5)</f>
        <v>1D400</v>
      </c>
      <c r="C365">
        <f>C363+32*16</f>
        <v>119808</v>
      </c>
      <c r="D365" s="17" t="str">
        <f t="shared" ref="D365" si="2621">DEC2HEX(CODE(D364),4)</f>
        <v>4C79</v>
      </c>
      <c r="E365" s="17" t="str">
        <f t="shared" ref="E365" si="2622">DEC2HEX(CODE(E364),4)</f>
        <v>4C7A</v>
      </c>
      <c r="F365" s="17" t="str">
        <f t="shared" ref="F365" si="2623">DEC2HEX(CODE(F364),4)</f>
        <v>4C7B</v>
      </c>
      <c r="G365" s="17" t="str">
        <f t="shared" ref="G365" si="2624">DEC2HEX(CODE(G364),4)</f>
        <v>4C7C</v>
      </c>
      <c r="H365" s="17" t="str">
        <f t="shared" ref="H365" si="2625">DEC2HEX(CODE(H364),4)</f>
        <v>4C7D</v>
      </c>
      <c r="I365" s="17" t="str">
        <f t="shared" ref="I365" si="2626">DEC2HEX(CODE(I364),4)</f>
        <v>4C7E</v>
      </c>
      <c r="J365" s="49" t="str">
        <f t="shared" ref="J365" si="2627">DEC2HEX(CODE(J364),4)</f>
        <v>4D21</v>
      </c>
      <c r="K365" s="22" t="str">
        <f t="shared" ref="K365" si="2628">DEC2HEX(CODE(K364),4)</f>
        <v>4D22</v>
      </c>
      <c r="L365" s="22" t="str">
        <f t="shared" ref="L365" si="2629">DEC2HEX(CODE(L364),4)</f>
        <v>4D23</v>
      </c>
      <c r="M365" s="22" t="str">
        <f t="shared" ref="M365" si="2630">DEC2HEX(CODE(M364),4)</f>
        <v>4D24</v>
      </c>
      <c r="N365" s="22" t="str">
        <f t="shared" ref="N365" si="2631">DEC2HEX(CODE(N364),4)</f>
        <v>4D25</v>
      </c>
      <c r="O365" s="22" t="str">
        <f t="shared" ref="O365" si="2632">DEC2HEX(CODE(O364),4)</f>
        <v>4D26</v>
      </c>
      <c r="P365" s="22" t="str">
        <f t="shared" ref="P365" si="2633">DEC2HEX(CODE(P364),4)</f>
        <v>4D27</v>
      </c>
      <c r="Q365" s="22" t="str">
        <f t="shared" ref="Q365" si="2634">DEC2HEX(CODE(Q364),4)</f>
        <v>4D28</v>
      </c>
      <c r="R365" s="22" t="str">
        <f t="shared" ref="R365" si="2635">DEC2HEX(CODE(R364),4)</f>
        <v>4D29</v>
      </c>
      <c r="S365" s="22" t="str">
        <f>DEC2HEX(CODE(S364),4)</f>
        <v>4D2A</v>
      </c>
    </row>
    <row r="366" spans="1:19" ht="29" x14ac:dyDescent="0.55000000000000004">
      <c r="B366" s="2" t="s">
        <v>182</v>
      </c>
      <c r="C366">
        <f>HEX2DEC(B366)</f>
        <v>19755</v>
      </c>
      <c r="D366" s="16" t="str">
        <f>CHAR($C366+D$1)</f>
        <v>憂</v>
      </c>
      <c r="E366" s="16" t="str">
        <f t="shared" si="2605"/>
        <v>揖</v>
      </c>
      <c r="F366" s="16" t="str">
        <f t="shared" si="2605"/>
        <v>有</v>
      </c>
      <c r="G366" s="16" t="str">
        <f t="shared" si="2605"/>
        <v>柚</v>
      </c>
      <c r="H366" s="16" t="str">
        <f t="shared" si="2605"/>
        <v>湧</v>
      </c>
      <c r="I366" s="16" t="str">
        <f t="shared" si="2605"/>
        <v>涌</v>
      </c>
      <c r="J366" s="16" t="str">
        <f t="shared" si="2605"/>
        <v>猶</v>
      </c>
      <c r="K366" s="16" t="str">
        <f t="shared" si="2605"/>
        <v>猷</v>
      </c>
      <c r="L366" s="16" t="str">
        <f t="shared" si="2605"/>
        <v>由</v>
      </c>
      <c r="M366" s="16" t="str">
        <f t="shared" si="2605"/>
        <v>祐</v>
      </c>
      <c r="N366" s="16" t="str">
        <f t="shared" si="2605"/>
        <v>裕</v>
      </c>
      <c r="O366" s="16" t="str">
        <f t="shared" si="2605"/>
        <v>誘</v>
      </c>
      <c r="P366" s="16" t="str">
        <f t="shared" si="2605"/>
        <v>遊</v>
      </c>
      <c r="Q366" s="16" t="str">
        <f t="shared" si="2605"/>
        <v>邑</v>
      </c>
      <c r="R366" s="16" t="str">
        <f t="shared" si="2605"/>
        <v>郵</v>
      </c>
      <c r="S366" s="16" t="str">
        <f t="shared" si="2605"/>
        <v>雄</v>
      </c>
    </row>
    <row r="367" spans="1:19" x14ac:dyDescent="0.55000000000000004">
      <c r="A367" s="7" t="str">
        <f>DEC2HEX(C367,5)</f>
        <v>1D600</v>
      </c>
      <c r="C367">
        <f>C365+32*16</f>
        <v>120320</v>
      </c>
      <c r="D367" s="17" t="str">
        <f t="shared" ref="D367" si="2636">DEC2HEX(CODE(D366),4)</f>
        <v>4D2B</v>
      </c>
      <c r="E367" s="17" t="str">
        <f t="shared" ref="E367" si="2637">DEC2HEX(CODE(E366),4)</f>
        <v>4D2C</v>
      </c>
      <c r="F367" s="17" t="str">
        <f t="shared" ref="F367" si="2638">DEC2HEX(CODE(F366),4)</f>
        <v>4D2D</v>
      </c>
      <c r="G367" s="17" t="str">
        <f t="shared" ref="G367" si="2639">DEC2HEX(CODE(G366),4)</f>
        <v>4D2E</v>
      </c>
      <c r="H367" s="17" t="str">
        <f t="shared" ref="H367" si="2640">DEC2HEX(CODE(H366),4)</f>
        <v>4D2F</v>
      </c>
      <c r="I367" s="17" t="str">
        <f t="shared" ref="I367" si="2641">DEC2HEX(CODE(I366),4)</f>
        <v>4D30</v>
      </c>
      <c r="J367" s="17" t="str">
        <f t="shared" ref="J367" si="2642">DEC2HEX(CODE(J366),4)</f>
        <v>4D31</v>
      </c>
      <c r="K367" s="17" t="str">
        <f t="shared" ref="K367" si="2643">DEC2HEX(CODE(K366),4)</f>
        <v>4D32</v>
      </c>
      <c r="L367" s="17" t="str">
        <f t="shared" ref="L367" si="2644">DEC2HEX(CODE(L366),4)</f>
        <v>4D33</v>
      </c>
      <c r="M367" s="17" t="str">
        <f t="shared" ref="M367" si="2645">DEC2HEX(CODE(M366),4)</f>
        <v>4D34</v>
      </c>
      <c r="N367" s="17" t="str">
        <f t="shared" ref="N367" si="2646">DEC2HEX(CODE(N366),4)</f>
        <v>4D35</v>
      </c>
      <c r="O367" s="17" t="str">
        <f t="shared" ref="O367" si="2647">DEC2HEX(CODE(O366),4)</f>
        <v>4D36</v>
      </c>
      <c r="P367" s="17" t="str">
        <f t="shared" ref="P367" si="2648">DEC2HEX(CODE(P366),4)</f>
        <v>4D37</v>
      </c>
      <c r="Q367" s="17" t="str">
        <f t="shared" ref="Q367" si="2649">DEC2HEX(CODE(Q366),4)</f>
        <v>4D38</v>
      </c>
      <c r="R367" s="17" t="str">
        <f t="shared" ref="R367" si="2650">DEC2HEX(CODE(R366),4)</f>
        <v>4D39</v>
      </c>
      <c r="S367" s="17" t="str">
        <f>DEC2HEX(CODE(S366),4)</f>
        <v>4D3A</v>
      </c>
    </row>
    <row r="368" spans="1:19" ht="29" x14ac:dyDescent="0.55000000000000004">
      <c r="B368" s="2" t="s">
        <v>183</v>
      </c>
      <c r="C368">
        <f>HEX2DEC(B368)</f>
        <v>19771</v>
      </c>
      <c r="D368" s="16" t="str">
        <f>CHAR($C368+D$1)</f>
        <v>融</v>
      </c>
      <c r="E368" s="16" t="str">
        <f t="shared" ref="E368:S368" si="2651">CHAR($C368+E$1)</f>
        <v>夕</v>
      </c>
      <c r="F368" s="16" t="str">
        <f t="shared" si="2651"/>
        <v>予</v>
      </c>
      <c r="G368" s="16" t="str">
        <f t="shared" si="2651"/>
        <v>余</v>
      </c>
      <c r="H368" s="16" t="str">
        <f t="shared" si="2651"/>
        <v>与</v>
      </c>
      <c r="I368" s="16" t="str">
        <f t="shared" si="2651"/>
        <v>誉</v>
      </c>
      <c r="J368" s="16" t="str">
        <f t="shared" si="2651"/>
        <v>輿</v>
      </c>
      <c r="K368" s="16" t="str">
        <f t="shared" si="2651"/>
        <v>預</v>
      </c>
      <c r="L368" s="16" t="str">
        <f t="shared" si="2651"/>
        <v>傭</v>
      </c>
      <c r="M368" s="16" t="str">
        <f t="shared" si="2651"/>
        <v>幼</v>
      </c>
      <c r="N368" s="16" t="str">
        <f t="shared" si="2651"/>
        <v>妖</v>
      </c>
      <c r="O368" s="16" t="str">
        <f t="shared" si="2651"/>
        <v>容</v>
      </c>
      <c r="P368" s="16" t="str">
        <f t="shared" si="2651"/>
        <v>庸</v>
      </c>
      <c r="Q368" s="16" t="str">
        <f t="shared" si="2651"/>
        <v>揚</v>
      </c>
      <c r="R368" s="16" t="str">
        <f t="shared" si="2651"/>
        <v>揺</v>
      </c>
      <c r="S368" s="16" t="str">
        <f t="shared" si="2651"/>
        <v>擁</v>
      </c>
    </row>
    <row r="369" spans="1:19" x14ac:dyDescent="0.55000000000000004">
      <c r="A369" s="7" t="str">
        <f>DEC2HEX(C369,5)</f>
        <v>1D800</v>
      </c>
      <c r="C369">
        <f>C367+32*16</f>
        <v>120832</v>
      </c>
      <c r="D369" s="17" t="str">
        <f t="shared" ref="D369" si="2652">DEC2HEX(CODE(D368),4)</f>
        <v>4D3B</v>
      </c>
      <c r="E369" s="17" t="str">
        <f t="shared" ref="E369" si="2653">DEC2HEX(CODE(E368),4)</f>
        <v>4D3C</v>
      </c>
      <c r="F369" s="17" t="str">
        <f t="shared" ref="F369" si="2654">DEC2HEX(CODE(F368),4)</f>
        <v>4D3D</v>
      </c>
      <c r="G369" s="17" t="str">
        <f t="shared" ref="G369" si="2655">DEC2HEX(CODE(G368),4)</f>
        <v>4D3E</v>
      </c>
      <c r="H369" s="17" t="str">
        <f t="shared" ref="H369" si="2656">DEC2HEX(CODE(H368),4)</f>
        <v>4D3F</v>
      </c>
      <c r="I369" s="17" t="str">
        <f t="shared" ref="I369" si="2657">DEC2HEX(CODE(I368),4)</f>
        <v>4D40</v>
      </c>
      <c r="J369" s="17" t="str">
        <f t="shared" ref="J369" si="2658">DEC2HEX(CODE(J368),4)</f>
        <v>4D41</v>
      </c>
      <c r="K369" s="17" t="str">
        <f t="shared" ref="K369" si="2659">DEC2HEX(CODE(K368),4)</f>
        <v>4D42</v>
      </c>
      <c r="L369" s="17" t="str">
        <f t="shared" ref="L369" si="2660">DEC2HEX(CODE(L368),4)</f>
        <v>4D43</v>
      </c>
      <c r="M369" s="17" t="str">
        <f t="shared" ref="M369" si="2661">DEC2HEX(CODE(M368),4)</f>
        <v>4D44</v>
      </c>
      <c r="N369" s="17" t="str">
        <f t="shared" ref="N369" si="2662">DEC2HEX(CODE(N368),4)</f>
        <v>4D45</v>
      </c>
      <c r="O369" s="17" t="str">
        <f t="shared" ref="O369" si="2663">DEC2HEX(CODE(O368),4)</f>
        <v>4D46</v>
      </c>
      <c r="P369" s="17" t="str">
        <f t="shared" ref="P369" si="2664">DEC2HEX(CODE(P368),4)</f>
        <v>4D47</v>
      </c>
      <c r="Q369" s="17" t="str">
        <f t="shared" ref="Q369" si="2665">DEC2HEX(CODE(Q368),4)</f>
        <v>4D48</v>
      </c>
      <c r="R369" s="17" t="str">
        <f t="shared" ref="R369" si="2666">DEC2HEX(CODE(R368),4)</f>
        <v>4D49</v>
      </c>
      <c r="S369" s="17" t="str">
        <f>DEC2HEX(CODE(S368),4)</f>
        <v>4D4A</v>
      </c>
    </row>
    <row r="370" spans="1:19" ht="29" x14ac:dyDescent="0.55000000000000004">
      <c r="B370" s="2" t="s">
        <v>184</v>
      </c>
      <c r="C370">
        <f>HEX2DEC(B370)</f>
        <v>19787</v>
      </c>
      <c r="D370" s="16" t="str">
        <f>CHAR($C370+D$1)</f>
        <v>曜</v>
      </c>
      <c r="E370" s="16" t="str">
        <f t="shared" si="2605"/>
        <v>楊</v>
      </c>
      <c r="F370" s="16" t="str">
        <f t="shared" si="2605"/>
        <v>様</v>
      </c>
      <c r="G370" s="16" t="str">
        <f t="shared" si="2605"/>
        <v>洋</v>
      </c>
      <c r="H370" s="16" t="str">
        <f t="shared" si="2605"/>
        <v>溶</v>
      </c>
      <c r="I370" s="16" t="str">
        <f t="shared" si="2605"/>
        <v>熔</v>
      </c>
      <c r="J370" s="16" t="str">
        <f t="shared" si="2605"/>
        <v>用</v>
      </c>
      <c r="K370" s="16" t="str">
        <f t="shared" si="2605"/>
        <v>窯</v>
      </c>
      <c r="L370" s="16" t="str">
        <f t="shared" si="2605"/>
        <v>羊</v>
      </c>
      <c r="M370" s="16" t="str">
        <f t="shared" si="2605"/>
        <v>耀</v>
      </c>
      <c r="N370" s="16" t="str">
        <f t="shared" si="2605"/>
        <v>葉</v>
      </c>
      <c r="O370" s="16" t="str">
        <f t="shared" si="2605"/>
        <v>蓉</v>
      </c>
      <c r="P370" s="16" t="str">
        <f t="shared" si="2605"/>
        <v>要</v>
      </c>
      <c r="Q370" s="16" t="str">
        <f t="shared" si="2605"/>
        <v>謡</v>
      </c>
      <c r="R370" s="16" t="str">
        <f t="shared" si="2605"/>
        <v>踊</v>
      </c>
      <c r="S370" s="16" t="str">
        <f t="shared" si="2605"/>
        <v>遥</v>
      </c>
    </row>
    <row r="371" spans="1:19" x14ac:dyDescent="0.55000000000000004">
      <c r="A371" s="7" t="str">
        <f>DEC2HEX(C371,5)</f>
        <v>1DA00</v>
      </c>
      <c r="C371">
        <f>C369+32*16</f>
        <v>121344</v>
      </c>
      <c r="D371" s="17" t="str">
        <f t="shared" ref="D371" si="2667">DEC2HEX(CODE(D370),4)</f>
        <v>4D4B</v>
      </c>
      <c r="E371" s="17" t="str">
        <f t="shared" ref="E371" si="2668">DEC2HEX(CODE(E370),4)</f>
        <v>4D4C</v>
      </c>
      <c r="F371" s="17" t="str">
        <f t="shared" ref="F371" si="2669">DEC2HEX(CODE(F370),4)</f>
        <v>4D4D</v>
      </c>
      <c r="G371" s="17" t="str">
        <f t="shared" ref="G371" si="2670">DEC2HEX(CODE(G370),4)</f>
        <v>4D4E</v>
      </c>
      <c r="H371" s="17" t="str">
        <f t="shared" ref="H371" si="2671">DEC2HEX(CODE(H370),4)</f>
        <v>4D4F</v>
      </c>
      <c r="I371" s="17" t="str">
        <f t="shared" ref="I371" si="2672">DEC2HEX(CODE(I370),4)</f>
        <v>4D50</v>
      </c>
      <c r="J371" s="17" t="str">
        <f t="shared" ref="J371" si="2673">DEC2HEX(CODE(J370),4)</f>
        <v>4D51</v>
      </c>
      <c r="K371" s="17" t="str">
        <f t="shared" ref="K371" si="2674">DEC2HEX(CODE(K370),4)</f>
        <v>4D52</v>
      </c>
      <c r="L371" s="17" t="str">
        <f t="shared" ref="L371" si="2675">DEC2HEX(CODE(L370),4)</f>
        <v>4D53</v>
      </c>
      <c r="M371" s="17" t="str">
        <f t="shared" ref="M371" si="2676">DEC2HEX(CODE(M370),4)</f>
        <v>4D54</v>
      </c>
      <c r="N371" s="17" t="str">
        <f t="shared" ref="N371" si="2677">DEC2HEX(CODE(N370),4)</f>
        <v>4D55</v>
      </c>
      <c r="O371" s="17" t="str">
        <f t="shared" ref="O371" si="2678">DEC2HEX(CODE(O370),4)</f>
        <v>4D56</v>
      </c>
      <c r="P371" s="17" t="str">
        <f t="shared" ref="P371" si="2679">DEC2HEX(CODE(P370),4)</f>
        <v>4D57</v>
      </c>
      <c r="Q371" s="17" t="str">
        <f t="shared" ref="Q371" si="2680">DEC2HEX(CODE(Q370),4)</f>
        <v>4D58</v>
      </c>
      <c r="R371" s="17" t="str">
        <f t="shared" ref="R371" si="2681">DEC2HEX(CODE(R370),4)</f>
        <v>4D59</v>
      </c>
      <c r="S371" s="17" t="str">
        <f>DEC2HEX(CODE(S370),4)</f>
        <v>4D5A</v>
      </c>
    </row>
    <row r="372" spans="1:19" ht="29" x14ac:dyDescent="0.55000000000000004">
      <c r="B372" s="2" t="s">
        <v>185</v>
      </c>
      <c r="C372">
        <f>HEX2DEC(B372)</f>
        <v>19803</v>
      </c>
      <c r="D372" s="16" t="str">
        <f>CHAR($C372+D$1)</f>
        <v>陽</v>
      </c>
      <c r="E372" s="16" t="str">
        <f t="shared" ref="E372:S372" si="2682">CHAR($C372+E$1)</f>
        <v>養</v>
      </c>
      <c r="F372" s="16" t="str">
        <f t="shared" si="2682"/>
        <v>慾</v>
      </c>
      <c r="G372" s="16" t="str">
        <f t="shared" si="2682"/>
        <v>抑</v>
      </c>
      <c r="H372" s="16" t="str">
        <f t="shared" si="2682"/>
        <v>欲</v>
      </c>
      <c r="I372" s="16" t="str">
        <f t="shared" si="2682"/>
        <v>沃</v>
      </c>
      <c r="J372" s="16" t="str">
        <f t="shared" si="2682"/>
        <v>浴</v>
      </c>
      <c r="K372" s="16" t="str">
        <f t="shared" si="2682"/>
        <v>翌</v>
      </c>
      <c r="L372" s="16" t="str">
        <f t="shared" si="2682"/>
        <v>翼</v>
      </c>
      <c r="M372" s="16" t="str">
        <f t="shared" si="2682"/>
        <v>淀</v>
      </c>
      <c r="N372" s="16" t="str">
        <f t="shared" si="2682"/>
        <v>羅</v>
      </c>
      <c r="O372" s="16" t="str">
        <f t="shared" si="2682"/>
        <v>螺</v>
      </c>
      <c r="P372" s="16" t="str">
        <f t="shared" si="2682"/>
        <v>裸</v>
      </c>
      <c r="Q372" s="16" t="str">
        <f t="shared" si="2682"/>
        <v>来</v>
      </c>
      <c r="R372" s="16" t="str">
        <f t="shared" si="2682"/>
        <v>莱</v>
      </c>
      <c r="S372" s="16" t="str">
        <f t="shared" si="2682"/>
        <v>頼</v>
      </c>
    </row>
    <row r="373" spans="1:19" x14ac:dyDescent="0.55000000000000004">
      <c r="A373" s="7" t="str">
        <f>DEC2HEX(C373,5)</f>
        <v>1DC00</v>
      </c>
      <c r="C373">
        <f>C371+32*16</f>
        <v>121856</v>
      </c>
      <c r="D373" s="17" t="str">
        <f t="shared" ref="D373" si="2683">DEC2HEX(CODE(D372),4)</f>
        <v>4D5B</v>
      </c>
      <c r="E373" s="17" t="str">
        <f t="shared" ref="E373" si="2684">DEC2HEX(CODE(E372),4)</f>
        <v>4D5C</v>
      </c>
      <c r="F373" s="17" t="str">
        <f t="shared" ref="F373" si="2685">DEC2HEX(CODE(F372),4)</f>
        <v>4D5D</v>
      </c>
      <c r="G373" s="17" t="str">
        <f t="shared" ref="G373" si="2686">DEC2HEX(CODE(G372),4)</f>
        <v>4D5E</v>
      </c>
      <c r="H373" s="17" t="str">
        <f t="shared" ref="H373" si="2687">DEC2HEX(CODE(H372),4)</f>
        <v>4D5F</v>
      </c>
      <c r="I373" s="17" t="str">
        <f t="shared" ref="I373" si="2688">DEC2HEX(CODE(I372),4)</f>
        <v>4D60</v>
      </c>
      <c r="J373" s="17" t="str">
        <f t="shared" ref="J373" si="2689">DEC2HEX(CODE(J372),4)</f>
        <v>4D61</v>
      </c>
      <c r="K373" s="17" t="str">
        <f t="shared" ref="K373" si="2690">DEC2HEX(CODE(K372),4)</f>
        <v>4D62</v>
      </c>
      <c r="L373" s="17" t="str">
        <f t="shared" ref="L373" si="2691">DEC2HEX(CODE(L372),4)</f>
        <v>4D63</v>
      </c>
      <c r="M373" s="17" t="str">
        <f t="shared" ref="M373" si="2692">DEC2HEX(CODE(M372),4)</f>
        <v>4D64</v>
      </c>
      <c r="N373" s="17" t="str">
        <f t="shared" ref="N373" si="2693">DEC2HEX(CODE(N372),4)</f>
        <v>4D65</v>
      </c>
      <c r="O373" s="17" t="str">
        <f t="shared" ref="O373" si="2694">DEC2HEX(CODE(O372),4)</f>
        <v>4D66</v>
      </c>
      <c r="P373" s="17" t="str">
        <f t="shared" ref="P373" si="2695">DEC2HEX(CODE(P372),4)</f>
        <v>4D67</v>
      </c>
      <c r="Q373" s="17" t="str">
        <f t="shared" ref="Q373" si="2696">DEC2HEX(CODE(Q372),4)</f>
        <v>4D68</v>
      </c>
      <c r="R373" s="17" t="str">
        <f t="shared" ref="R373" si="2697">DEC2HEX(CODE(R372),4)</f>
        <v>4D69</v>
      </c>
      <c r="S373" s="17" t="str">
        <f>DEC2HEX(CODE(S372),4)</f>
        <v>4D6A</v>
      </c>
    </row>
    <row r="374" spans="1:19" ht="29" x14ac:dyDescent="0.55000000000000004">
      <c r="B374" s="2" t="s">
        <v>186</v>
      </c>
      <c r="C374">
        <f>HEX2DEC(B374)</f>
        <v>19819</v>
      </c>
      <c r="D374" s="16" t="str">
        <f>CHAR($C374+D$1)</f>
        <v>雷</v>
      </c>
      <c r="E374" s="16" t="str">
        <f t="shared" ref="E374:S374" si="2698">CHAR($C374+E$1)</f>
        <v>洛</v>
      </c>
      <c r="F374" s="16" t="str">
        <f t="shared" si="2698"/>
        <v>絡</v>
      </c>
      <c r="G374" s="16" t="str">
        <f t="shared" si="2698"/>
        <v>落</v>
      </c>
      <c r="H374" s="16" t="str">
        <f t="shared" si="2698"/>
        <v>酪</v>
      </c>
      <c r="I374" s="16" t="str">
        <f t="shared" si="2698"/>
        <v>乱</v>
      </c>
      <c r="J374" s="16" t="str">
        <f t="shared" si="2698"/>
        <v>卵</v>
      </c>
      <c r="K374" s="16" t="str">
        <f t="shared" si="2698"/>
        <v>嵐</v>
      </c>
      <c r="L374" s="16" t="str">
        <f t="shared" si="2698"/>
        <v>欄</v>
      </c>
      <c r="M374" s="16" t="str">
        <f t="shared" si="2698"/>
        <v>濫</v>
      </c>
      <c r="N374" s="16" t="str">
        <f t="shared" si="2698"/>
        <v>藍</v>
      </c>
      <c r="O374" s="16" t="str">
        <f t="shared" si="2698"/>
        <v>蘭</v>
      </c>
      <c r="P374" s="16" t="str">
        <f t="shared" si="2698"/>
        <v>覧</v>
      </c>
      <c r="Q374" s="16" t="str">
        <f t="shared" si="2698"/>
        <v>利</v>
      </c>
      <c r="R374" s="16" t="str">
        <f t="shared" si="2698"/>
        <v>吏</v>
      </c>
      <c r="S374" s="16" t="str">
        <f t="shared" si="2698"/>
        <v>履</v>
      </c>
    </row>
    <row r="375" spans="1:19" x14ac:dyDescent="0.55000000000000004">
      <c r="A375" s="7" t="str">
        <f>DEC2HEX(C375,5)</f>
        <v>1DE00</v>
      </c>
      <c r="C375">
        <f>C373+32*16</f>
        <v>122368</v>
      </c>
      <c r="D375" s="20" t="str">
        <f t="shared" ref="D375" si="2699">DEC2HEX(CODE(D374),4)</f>
        <v>4D6B</v>
      </c>
      <c r="E375" s="20" t="str">
        <f t="shared" ref="E375" si="2700">DEC2HEX(CODE(E374),4)</f>
        <v>4D6C</v>
      </c>
      <c r="F375" s="20" t="str">
        <f t="shared" ref="F375" si="2701">DEC2HEX(CODE(F374),4)</f>
        <v>4D6D</v>
      </c>
      <c r="G375" s="20" t="str">
        <f t="shared" ref="G375" si="2702">DEC2HEX(CODE(G374),4)</f>
        <v>4D6E</v>
      </c>
      <c r="H375" s="20" t="str">
        <f t="shared" ref="H375" si="2703">DEC2HEX(CODE(H374),4)</f>
        <v>4D6F</v>
      </c>
      <c r="I375" s="20" t="str">
        <f t="shared" ref="I375" si="2704">DEC2HEX(CODE(I374),4)</f>
        <v>4D70</v>
      </c>
      <c r="J375" s="20" t="str">
        <f t="shared" ref="J375" si="2705">DEC2HEX(CODE(J374),4)</f>
        <v>4D71</v>
      </c>
      <c r="K375" s="20" t="str">
        <f t="shared" ref="K375" si="2706">DEC2HEX(CODE(K374),4)</f>
        <v>4D72</v>
      </c>
      <c r="L375" s="20" t="str">
        <f t="shared" ref="L375" si="2707">DEC2HEX(CODE(L374),4)</f>
        <v>4D73</v>
      </c>
      <c r="M375" s="20" t="str">
        <f t="shared" ref="M375" si="2708">DEC2HEX(CODE(M374),4)</f>
        <v>4D74</v>
      </c>
      <c r="N375" s="20" t="str">
        <f t="shared" ref="N375" si="2709">DEC2HEX(CODE(N374),4)</f>
        <v>4D75</v>
      </c>
      <c r="O375" s="20" t="str">
        <f t="shared" ref="O375" si="2710">DEC2HEX(CODE(O374),4)</f>
        <v>4D76</v>
      </c>
      <c r="P375" s="20" t="str">
        <f t="shared" ref="P375" si="2711">DEC2HEX(CODE(P374),4)</f>
        <v>4D77</v>
      </c>
      <c r="Q375" s="20" t="str">
        <f t="shared" ref="Q375" si="2712">DEC2HEX(CODE(Q374),4)</f>
        <v>4D78</v>
      </c>
      <c r="R375" s="20" t="str">
        <f t="shared" ref="R375" si="2713">DEC2HEX(CODE(R374),4)</f>
        <v>4D79</v>
      </c>
      <c r="S375" s="20" t="str">
        <f>DEC2HEX(CODE(S374),4)</f>
        <v>4D7A</v>
      </c>
    </row>
    <row r="376" spans="1:19" x14ac:dyDescent="0.55000000000000004">
      <c r="D376" s="5" t="str">
        <f>DEC2HEX(D$1*32,3)</f>
        <v>000</v>
      </c>
      <c r="E376" s="5" t="str">
        <f t="shared" ref="E376:S376" si="2714">DEC2HEX(E$1*32,3)</f>
        <v>020</v>
      </c>
      <c r="F376" s="5" t="str">
        <f t="shared" si="2714"/>
        <v>040</v>
      </c>
      <c r="G376" s="5" t="str">
        <f t="shared" si="2714"/>
        <v>060</v>
      </c>
      <c r="H376" s="5" t="str">
        <f t="shared" si="2714"/>
        <v>080</v>
      </c>
      <c r="I376" s="5" t="str">
        <f t="shared" si="2714"/>
        <v>0A0</v>
      </c>
      <c r="J376" s="5" t="str">
        <f t="shared" si="2714"/>
        <v>0C0</v>
      </c>
      <c r="K376" s="5" t="str">
        <f t="shared" si="2714"/>
        <v>0E0</v>
      </c>
      <c r="L376" s="5" t="str">
        <f t="shared" si="2714"/>
        <v>100</v>
      </c>
      <c r="M376" s="5" t="str">
        <f t="shared" si="2714"/>
        <v>120</v>
      </c>
      <c r="N376" s="5" t="str">
        <f t="shared" si="2714"/>
        <v>140</v>
      </c>
      <c r="O376" s="5" t="str">
        <f t="shared" si="2714"/>
        <v>160</v>
      </c>
      <c r="P376" s="5" t="str">
        <f t="shared" si="2714"/>
        <v>180</v>
      </c>
      <c r="Q376" s="5" t="str">
        <f t="shared" si="2714"/>
        <v>1A0</v>
      </c>
      <c r="R376" s="5" t="str">
        <f t="shared" si="2714"/>
        <v>1C0</v>
      </c>
      <c r="S376" s="5" t="str">
        <f t="shared" si="2714"/>
        <v>1E0</v>
      </c>
    </row>
    <row r="377" spans="1:19" ht="29" x14ac:dyDescent="0.55000000000000004">
      <c r="B377" s="2" t="s">
        <v>187</v>
      </c>
      <c r="C377">
        <f>HEX2DEC(B377)</f>
        <v>19835</v>
      </c>
      <c r="D377" s="16" t="str">
        <f>CHAR($C377+D$1)</f>
        <v>李</v>
      </c>
      <c r="E377" s="16" t="str">
        <f t="shared" ref="E377:G377" si="2715">CHAR($C377+E$1)</f>
        <v>梨</v>
      </c>
      <c r="F377" s="16" t="str">
        <f t="shared" si="2715"/>
        <v>理</v>
      </c>
      <c r="G377" s="16" t="str">
        <f t="shared" si="2715"/>
        <v>璃</v>
      </c>
      <c r="H377" s="45" t="str">
        <f>CHAR(C379-12)</f>
        <v>痢</v>
      </c>
      <c r="I377" s="23" t="str">
        <f>CHAR(C379-11)</f>
        <v>裏</v>
      </c>
      <c r="J377" s="23" t="str">
        <f>CHAR(C379-10)</f>
        <v>裡</v>
      </c>
      <c r="K377" s="23" t="str">
        <f>CHAR(C379-9)</f>
        <v>里</v>
      </c>
      <c r="L377" s="23" t="str">
        <f>CHAR(C379-8)</f>
        <v>離</v>
      </c>
      <c r="M377" s="23" t="str">
        <f>CHAR(C379-7)</f>
        <v>陸</v>
      </c>
      <c r="N377" s="23" t="str">
        <f>CHAR(C379-6)</f>
        <v>律</v>
      </c>
      <c r="O377" s="23" t="str">
        <f>CHAR(C379-5)</f>
        <v>率</v>
      </c>
      <c r="P377" s="23" t="str">
        <f>CHAR(C379-4)</f>
        <v>立</v>
      </c>
      <c r="Q377" s="23" t="str">
        <f>CHAR(C379-3)</f>
        <v>葎</v>
      </c>
      <c r="R377" s="23" t="str">
        <f>CHAR(C379-2)</f>
        <v>掠</v>
      </c>
      <c r="S377" s="23" t="str">
        <f>CHAR(C379-1)</f>
        <v>略</v>
      </c>
    </row>
    <row r="378" spans="1:19" x14ac:dyDescent="0.55000000000000004">
      <c r="A378" s="7" t="str">
        <f>DEC2HEX(C378,5)</f>
        <v>1E000</v>
      </c>
      <c r="C378">
        <f>C375+32*16</f>
        <v>122880</v>
      </c>
      <c r="D378" s="17" t="str">
        <f t="shared" ref="D378" si="2716">DEC2HEX(CODE(D377),4)</f>
        <v>4D7B</v>
      </c>
      <c r="E378" s="17" t="str">
        <f t="shared" ref="E378" si="2717">DEC2HEX(CODE(E377),4)</f>
        <v>4D7C</v>
      </c>
      <c r="F378" s="17" t="str">
        <f t="shared" ref="F378" si="2718">DEC2HEX(CODE(F377),4)</f>
        <v>4D7D</v>
      </c>
      <c r="G378" s="17" t="str">
        <f t="shared" ref="G378" si="2719">DEC2HEX(CODE(G377),4)</f>
        <v>4D7E</v>
      </c>
      <c r="H378" s="49" t="str">
        <f t="shared" ref="H378" si="2720">DEC2HEX(CODE(H377),4)</f>
        <v>4E21</v>
      </c>
      <c r="I378" s="17" t="str">
        <f t="shared" ref="I378" si="2721">DEC2HEX(CODE(I377),4)</f>
        <v>4E22</v>
      </c>
      <c r="J378" s="17" t="str">
        <f t="shared" ref="J378" si="2722">DEC2HEX(CODE(J377),4)</f>
        <v>4E23</v>
      </c>
      <c r="K378" s="17" t="str">
        <f t="shared" ref="K378" si="2723">DEC2HEX(CODE(K377),4)</f>
        <v>4E24</v>
      </c>
      <c r="L378" s="17" t="str">
        <f t="shared" ref="L378" si="2724">DEC2HEX(CODE(L377),4)</f>
        <v>4E25</v>
      </c>
      <c r="M378" s="17" t="str">
        <f t="shared" ref="M378" si="2725">DEC2HEX(CODE(M377),4)</f>
        <v>4E26</v>
      </c>
      <c r="N378" s="17" t="str">
        <f t="shared" ref="N378" si="2726">DEC2HEX(CODE(N377),4)</f>
        <v>4E27</v>
      </c>
      <c r="O378" s="17" t="str">
        <f t="shared" ref="O378" si="2727">DEC2HEX(CODE(O377),4)</f>
        <v>4E28</v>
      </c>
      <c r="P378" s="17" t="str">
        <f t="shared" ref="P378" si="2728">DEC2HEX(CODE(P377),4)</f>
        <v>4E29</v>
      </c>
      <c r="Q378" s="17" t="str">
        <f t="shared" ref="Q378" si="2729">DEC2HEX(CODE(Q377),4)</f>
        <v>4E2A</v>
      </c>
      <c r="R378" s="17" t="str">
        <f t="shared" ref="R378" si="2730">DEC2HEX(CODE(R377),4)</f>
        <v>4E2B</v>
      </c>
      <c r="S378" s="17" t="str">
        <f>DEC2HEX(CODE(S377),4)</f>
        <v>4E2C</v>
      </c>
    </row>
    <row r="379" spans="1:19" ht="29" x14ac:dyDescent="0.55000000000000004">
      <c r="B379" s="2" t="s">
        <v>188</v>
      </c>
      <c r="C379">
        <f>HEX2DEC(B379)</f>
        <v>20013</v>
      </c>
      <c r="D379" s="16" t="str">
        <f>CHAR($C379+D$1)</f>
        <v>劉</v>
      </c>
      <c r="E379" s="16" t="str">
        <f t="shared" ref="E379:S387" si="2731">CHAR($C379+E$1)</f>
        <v>流</v>
      </c>
      <c r="F379" s="16" t="str">
        <f t="shared" si="2731"/>
        <v>溜</v>
      </c>
      <c r="G379" s="16" t="str">
        <f t="shared" si="2731"/>
        <v>琉</v>
      </c>
      <c r="H379" s="16" t="str">
        <f t="shared" si="2731"/>
        <v>留</v>
      </c>
      <c r="I379" s="16" t="str">
        <f t="shared" si="2731"/>
        <v>硫</v>
      </c>
      <c r="J379" s="16" t="str">
        <f t="shared" si="2731"/>
        <v>粒</v>
      </c>
      <c r="K379" s="16" t="str">
        <f t="shared" si="2731"/>
        <v>隆</v>
      </c>
      <c r="L379" s="16" t="str">
        <f t="shared" si="2731"/>
        <v>竜</v>
      </c>
      <c r="M379" s="16" t="str">
        <f t="shared" si="2731"/>
        <v>龍</v>
      </c>
      <c r="N379" s="16" t="str">
        <f t="shared" si="2731"/>
        <v>侶</v>
      </c>
      <c r="O379" s="16" t="str">
        <f t="shared" si="2731"/>
        <v>慮</v>
      </c>
      <c r="P379" s="16" t="str">
        <f t="shared" si="2731"/>
        <v>旅</v>
      </c>
      <c r="Q379" s="16" t="str">
        <f t="shared" si="2731"/>
        <v>虜</v>
      </c>
      <c r="R379" s="16" t="str">
        <f t="shared" si="2731"/>
        <v>了</v>
      </c>
      <c r="S379" s="16" t="str">
        <f t="shared" si="2731"/>
        <v>亮</v>
      </c>
    </row>
    <row r="380" spans="1:19" x14ac:dyDescent="0.55000000000000004">
      <c r="A380" s="7" t="str">
        <f>DEC2HEX(C380,5)</f>
        <v>1E200</v>
      </c>
      <c r="C380">
        <f>C378+32*16</f>
        <v>123392</v>
      </c>
      <c r="D380" s="17" t="str">
        <f t="shared" ref="D380" si="2732">DEC2HEX(CODE(D379),4)</f>
        <v>4E2D</v>
      </c>
      <c r="E380" s="17" t="str">
        <f t="shared" ref="E380" si="2733">DEC2HEX(CODE(E379),4)</f>
        <v>4E2E</v>
      </c>
      <c r="F380" s="17" t="str">
        <f t="shared" ref="F380" si="2734">DEC2HEX(CODE(F379),4)</f>
        <v>4E2F</v>
      </c>
      <c r="G380" s="17" t="str">
        <f t="shared" ref="G380" si="2735">DEC2HEX(CODE(G379),4)</f>
        <v>4E30</v>
      </c>
      <c r="H380" s="17" t="str">
        <f t="shared" ref="H380" si="2736">DEC2HEX(CODE(H379),4)</f>
        <v>4E31</v>
      </c>
      <c r="I380" s="17" t="str">
        <f t="shared" ref="I380" si="2737">DEC2HEX(CODE(I379),4)</f>
        <v>4E32</v>
      </c>
      <c r="J380" s="17" t="str">
        <f t="shared" ref="J380" si="2738">DEC2HEX(CODE(J379),4)</f>
        <v>4E33</v>
      </c>
      <c r="K380" s="17" t="str">
        <f t="shared" ref="K380" si="2739">DEC2HEX(CODE(K379),4)</f>
        <v>4E34</v>
      </c>
      <c r="L380" s="17" t="str">
        <f t="shared" ref="L380" si="2740">DEC2HEX(CODE(L379),4)</f>
        <v>4E35</v>
      </c>
      <c r="M380" s="17" t="str">
        <f t="shared" ref="M380" si="2741">DEC2HEX(CODE(M379),4)</f>
        <v>4E36</v>
      </c>
      <c r="N380" s="17" t="str">
        <f t="shared" ref="N380" si="2742">DEC2HEX(CODE(N379),4)</f>
        <v>4E37</v>
      </c>
      <c r="O380" s="17" t="str">
        <f t="shared" ref="O380" si="2743">DEC2HEX(CODE(O379),4)</f>
        <v>4E38</v>
      </c>
      <c r="P380" s="17" t="str">
        <f t="shared" ref="P380" si="2744">DEC2HEX(CODE(P379),4)</f>
        <v>4E39</v>
      </c>
      <c r="Q380" s="17" t="str">
        <f t="shared" ref="Q380" si="2745">DEC2HEX(CODE(Q379),4)</f>
        <v>4E3A</v>
      </c>
      <c r="R380" s="17" t="str">
        <f t="shared" ref="R380" si="2746">DEC2HEX(CODE(R379),4)</f>
        <v>4E3B</v>
      </c>
      <c r="S380" s="17" t="str">
        <f>DEC2HEX(CODE(S379),4)</f>
        <v>4E3C</v>
      </c>
    </row>
    <row r="381" spans="1:19" ht="29" x14ac:dyDescent="0.55000000000000004">
      <c r="B381" s="2" t="s">
        <v>189</v>
      </c>
      <c r="C381">
        <f>HEX2DEC(B381)</f>
        <v>20029</v>
      </c>
      <c r="D381" s="16" t="str">
        <f>CHAR($C381+D$1)</f>
        <v>僚</v>
      </c>
      <c r="E381" s="16" t="str">
        <f t="shared" si="2731"/>
        <v>両</v>
      </c>
      <c r="F381" s="16" t="str">
        <f t="shared" si="2731"/>
        <v>凌</v>
      </c>
      <c r="G381" s="16" t="str">
        <f t="shared" si="2731"/>
        <v>寮</v>
      </c>
      <c r="H381" s="16" t="str">
        <f t="shared" si="2731"/>
        <v>料</v>
      </c>
      <c r="I381" s="16" t="str">
        <f t="shared" si="2731"/>
        <v>梁</v>
      </c>
      <c r="J381" s="16" t="str">
        <f t="shared" si="2731"/>
        <v>涼</v>
      </c>
      <c r="K381" s="16" t="str">
        <f t="shared" si="2731"/>
        <v>猟</v>
      </c>
      <c r="L381" s="16" t="str">
        <f t="shared" si="2731"/>
        <v>療</v>
      </c>
      <c r="M381" s="16" t="str">
        <f t="shared" si="2731"/>
        <v>瞭</v>
      </c>
      <c r="N381" s="16" t="str">
        <f t="shared" si="2731"/>
        <v>稜</v>
      </c>
      <c r="O381" s="16" t="str">
        <f t="shared" si="2731"/>
        <v>糧</v>
      </c>
      <c r="P381" s="16" t="str">
        <f t="shared" si="2731"/>
        <v>良</v>
      </c>
      <c r="Q381" s="16" t="str">
        <f t="shared" si="2731"/>
        <v>諒</v>
      </c>
      <c r="R381" s="16" t="str">
        <f t="shared" si="2731"/>
        <v>遼</v>
      </c>
      <c r="S381" s="16" t="str">
        <f t="shared" si="2731"/>
        <v>量</v>
      </c>
    </row>
    <row r="382" spans="1:19" x14ac:dyDescent="0.55000000000000004">
      <c r="A382" s="7" t="str">
        <f>DEC2HEX(C382,5)</f>
        <v>1E400</v>
      </c>
      <c r="C382">
        <f>C380+32*16</f>
        <v>123904</v>
      </c>
      <c r="D382" s="17" t="str">
        <f t="shared" ref="D382" si="2747">DEC2HEX(CODE(D381),4)</f>
        <v>4E3D</v>
      </c>
      <c r="E382" s="17" t="str">
        <f t="shared" ref="E382" si="2748">DEC2HEX(CODE(E381),4)</f>
        <v>4E3E</v>
      </c>
      <c r="F382" s="17" t="str">
        <f t="shared" ref="F382" si="2749">DEC2HEX(CODE(F381),4)</f>
        <v>4E3F</v>
      </c>
      <c r="G382" s="17" t="str">
        <f t="shared" ref="G382" si="2750">DEC2HEX(CODE(G381),4)</f>
        <v>4E40</v>
      </c>
      <c r="H382" s="17" t="str">
        <f t="shared" ref="H382" si="2751">DEC2HEX(CODE(H381),4)</f>
        <v>4E41</v>
      </c>
      <c r="I382" s="17" t="str">
        <f t="shared" ref="I382" si="2752">DEC2HEX(CODE(I381),4)</f>
        <v>4E42</v>
      </c>
      <c r="J382" s="17" t="str">
        <f t="shared" ref="J382" si="2753">DEC2HEX(CODE(J381),4)</f>
        <v>4E43</v>
      </c>
      <c r="K382" s="17" t="str">
        <f t="shared" ref="K382" si="2754">DEC2HEX(CODE(K381),4)</f>
        <v>4E44</v>
      </c>
      <c r="L382" s="17" t="str">
        <f t="shared" ref="L382" si="2755">DEC2HEX(CODE(L381),4)</f>
        <v>4E45</v>
      </c>
      <c r="M382" s="17" t="str">
        <f t="shared" ref="M382" si="2756">DEC2HEX(CODE(M381),4)</f>
        <v>4E46</v>
      </c>
      <c r="N382" s="17" t="str">
        <f t="shared" ref="N382" si="2757">DEC2HEX(CODE(N381),4)</f>
        <v>4E47</v>
      </c>
      <c r="O382" s="17" t="str">
        <f t="shared" ref="O382" si="2758">DEC2HEX(CODE(O381),4)</f>
        <v>4E48</v>
      </c>
      <c r="P382" s="17" t="str">
        <f t="shared" ref="P382" si="2759">DEC2HEX(CODE(P381),4)</f>
        <v>4E49</v>
      </c>
      <c r="Q382" s="17" t="str">
        <f t="shared" ref="Q382" si="2760">DEC2HEX(CODE(Q381),4)</f>
        <v>4E4A</v>
      </c>
      <c r="R382" s="17" t="str">
        <f t="shared" ref="R382" si="2761">DEC2HEX(CODE(R381),4)</f>
        <v>4E4B</v>
      </c>
      <c r="S382" s="17" t="str">
        <f>DEC2HEX(CODE(S381),4)</f>
        <v>4E4C</v>
      </c>
    </row>
    <row r="383" spans="1:19" ht="29" x14ac:dyDescent="0.55000000000000004">
      <c r="B383" s="2" t="s">
        <v>190</v>
      </c>
      <c r="C383">
        <f>HEX2DEC(B383)</f>
        <v>20045</v>
      </c>
      <c r="D383" s="16" t="str">
        <f>CHAR($C383+D$1)</f>
        <v>陵</v>
      </c>
      <c r="E383" s="16" t="str">
        <f t="shared" si="2731"/>
        <v>領</v>
      </c>
      <c r="F383" s="16" t="str">
        <f t="shared" si="2731"/>
        <v>力</v>
      </c>
      <c r="G383" s="16" t="str">
        <f t="shared" si="2731"/>
        <v>緑</v>
      </c>
      <c r="H383" s="16" t="str">
        <f t="shared" si="2731"/>
        <v>倫</v>
      </c>
      <c r="I383" s="16" t="str">
        <f t="shared" si="2731"/>
        <v>厘</v>
      </c>
      <c r="J383" s="16" t="str">
        <f t="shared" si="2731"/>
        <v>林</v>
      </c>
      <c r="K383" s="16" t="str">
        <f t="shared" si="2731"/>
        <v>淋</v>
      </c>
      <c r="L383" s="16" t="str">
        <f t="shared" si="2731"/>
        <v>燐</v>
      </c>
      <c r="M383" s="16" t="str">
        <f t="shared" si="2731"/>
        <v>琳</v>
      </c>
      <c r="N383" s="16" t="str">
        <f t="shared" si="2731"/>
        <v>臨</v>
      </c>
      <c r="O383" s="16" t="str">
        <f t="shared" si="2731"/>
        <v>輪</v>
      </c>
      <c r="P383" s="16" t="str">
        <f t="shared" si="2731"/>
        <v>隣</v>
      </c>
      <c r="Q383" s="16" t="str">
        <f t="shared" si="2731"/>
        <v>鱗</v>
      </c>
      <c r="R383" s="16" t="str">
        <f t="shared" si="2731"/>
        <v>麟</v>
      </c>
      <c r="S383" s="16" t="str">
        <f t="shared" si="2731"/>
        <v>瑠</v>
      </c>
    </row>
    <row r="384" spans="1:19" x14ac:dyDescent="0.55000000000000004">
      <c r="A384" s="7" t="str">
        <f>DEC2HEX(C384,5)</f>
        <v>1E600</v>
      </c>
      <c r="C384">
        <f>C382+32*16</f>
        <v>124416</v>
      </c>
      <c r="D384" s="17" t="str">
        <f t="shared" ref="D384" si="2762">DEC2HEX(CODE(D383),4)</f>
        <v>4E4D</v>
      </c>
      <c r="E384" s="17" t="str">
        <f t="shared" ref="E384" si="2763">DEC2HEX(CODE(E383),4)</f>
        <v>4E4E</v>
      </c>
      <c r="F384" s="17" t="str">
        <f t="shared" ref="F384" si="2764">DEC2HEX(CODE(F383),4)</f>
        <v>4E4F</v>
      </c>
      <c r="G384" s="17" t="str">
        <f t="shared" ref="G384" si="2765">DEC2HEX(CODE(G383),4)</f>
        <v>4E50</v>
      </c>
      <c r="H384" s="17" t="str">
        <f t="shared" ref="H384" si="2766">DEC2HEX(CODE(H383),4)</f>
        <v>4E51</v>
      </c>
      <c r="I384" s="17" t="str">
        <f t="shared" ref="I384" si="2767">DEC2HEX(CODE(I383),4)</f>
        <v>4E52</v>
      </c>
      <c r="J384" s="17" t="str">
        <f t="shared" ref="J384" si="2768">DEC2HEX(CODE(J383),4)</f>
        <v>4E53</v>
      </c>
      <c r="K384" s="17" t="str">
        <f t="shared" ref="K384" si="2769">DEC2HEX(CODE(K383),4)</f>
        <v>4E54</v>
      </c>
      <c r="L384" s="17" t="str">
        <f t="shared" ref="L384" si="2770">DEC2HEX(CODE(L383),4)</f>
        <v>4E55</v>
      </c>
      <c r="M384" s="17" t="str">
        <f t="shared" ref="M384" si="2771">DEC2HEX(CODE(M383),4)</f>
        <v>4E56</v>
      </c>
      <c r="N384" s="17" t="str">
        <f t="shared" ref="N384" si="2772">DEC2HEX(CODE(N383),4)</f>
        <v>4E57</v>
      </c>
      <c r="O384" s="17" t="str">
        <f t="shared" ref="O384" si="2773">DEC2HEX(CODE(O383),4)</f>
        <v>4E58</v>
      </c>
      <c r="P384" s="17" t="str">
        <f t="shared" ref="P384" si="2774">DEC2HEX(CODE(P383),4)</f>
        <v>4E59</v>
      </c>
      <c r="Q384" s="17" t="str">
        <f t="shared" ref="Q384" si="2775">DEC2HEX(CODE(Q383),4)</f>
        <v>4E5A</v>
      </c>
      <c r="R384" s="17" t="str">
        <f t="shared" ref="R384" si="2776">DEC2HEX(CODE(R383),4)</f>
        <v>4E5B</v>
      </c>
      <c r="S384" s="17" t="str">
        <f>DEC2HEX(CODE(S383),4)</f>
        <v>4E5C</v>
      </c>
    </row>
    <row r="385" spans="1:19" ht="29" x14ac:dyDescent="0.55000000000000004">
      <c r="B385" s="2" t="s">
        <v>191</v>
      </c>
      <c r="C385">
        <f>HEX2DEC(B385)</f>
        <v>20061</v>
      </c>
      <c r="D385" s="16" t="str">
        <f>CHAR($C385+D$1)</f>
        <v>塁</v>
      </c>
      <c r="E385" s="16" t="str">
        <f t="shared" ref="E385:S387" si="2777">CHAR($C385+E$1)</f>
        <v>涙</v>
      </c>
      <c r="F385" s="16" t="str">
        <f t="shared" si="2777"/>
        <v>累</v>
      </c>
      <c r="G385" s="16" t="str">
        <f t="shared" si="2777"/>
        <v>類</v>
      </c>
      <c r="H385" s="16" t="str">
        <f t="shared" si="2777"/>
        <v>令</v>
      </c>
      <c r="I385" s="16" t="str">
        <f t="shared" si="2777"/>
        <v>伶</v>
      </c>
      <c r="J385" s="16" t="str">
        <f t="shared" si="2777"/>
        <v>例</v>
      </c>
      <c r="K385" s="16" t="str">
        <f t="shared" si="2777"/>
        <v>冷</v>
      </c>
      <c r="L385" s="16" t="str">
        <f t="shared" si="2777"/>
        <v>励</v>
      </c>
      <c r="M385" s="16" t="str">
        <f t="shared" si="2777"/>
        <v>嶺</v>
      </c>
      <c r="N385" s="16" t="str">
        <f t="shared" si="2777"/>
        <v>怜</v>
      </c>
      <c r="O385" s="16" t="str">
        <f t="shared" si="2777"/>
        <v>玲</v>
      </c>
      <c r="P385" s="16" t="str">
        <f t="shared" si="2777"/>
        <v>礼</v>
      </c>
      <c r="Q385" s="16" t="str">
        <f t="shared" si="2777"/>
        <v>苓</v>
      </c>
      <c r="R385" s="16" t="str">
        <f t="shared" si="2777"/>
        <v>鈴</v>
      </c>
      <c r="S385" s="16" t="str">
        <f t="shared" si="2777"/>
        <v>隷</v>
      </c>
    </row>
    <row r="386" spans="1:19" x14ac:dyDescent="0.55000000000000004">
      <c r="A386" s="7" t="str">
        <f>DEC2HEX(C386,5)</f>
        <v>1E800</v>
      </c>
      <c r="C386">
        <f>C384+32*16</f>
        <v>124928</v>
      </c>
      <c r="D386" s="17" t="str">
        <f t="shared" ref="D386" si="2778">DEC2HEX(CODE(D385),4)</f>
        <v>4E5D</v>
      </c>
      <c r="E386" s="17" t="str">
        <f t="shared" ref="E386" si="2779">DEC2HEX(CODE(E385),4)</f>
        <v>4E5E</v>
      </c>
      <c r="F386" s="17" t="str">
        <f t="shared" ref="F386" si="2780">DEC2HEX(CODE(F385),4)</f>
        <v>4E5F</v>
      </c>
      <c r="G386" s="17" t="str">
        <f t="shared" ref="G386" si="2781">DEC2HEX(CODE(G385),4)</f>
        <v>4E60</v>
      </c>
      <c r="H386" s="17" t="str">
        <f t="shared" ref="H386" si="2782">DEC2HEX(CODE(H385),4)</f>
        <v>4E61</v>
      </c>
      <c r="I386" s="17" t="str">
        <f t="shared" ref="I386" si="2783">DEC2HEX(CODE(I385),4)</f>
        <v>4E62</v>
      </c>
      <c r="J386" s="17" t="str">
        <f t="shared" ref="J386" si="2784">DEC2HEX(CODE(J385),4)</f>
        <v>4E63</v>
      </c>
      <c r="K386" s="17" t="str">
        <f t="shared" ref="K386" si="2785">DEC2HEX(CODE(K385),4)</f>
        <v>4E64</v>
      </c>
      <c r="L386" s="17" t="str">
        <f t="shared" ref="L386" si="2786">DEC2HEX(CODE(L385),4)</f>
        <v>4E65</v>
      </c>
      <c r="M386" s="17" t="str">
        <f t="shared" ref="M386" si="2787">DEC2HEX(CODE(M385),4)</f>
        <v>4E66</v>
      </c>
      <c r="N386" s="17" t="str">
        <f t="shared" ref="N386" si="2788">DEC2HEX(CODE(N385),4)</f>
        <v>4E67</v>
      </c>
      <c r="O386" s="17" t="str">
        <f t="shared" ref="O386" si="2789">DEC2HEX(CODE(O385),4)</f>
        <v>4E68</v>
      </c>
      <c r="P386" s="17" t="str">
        <f t="shared" ref="P386" si="2790">DEC2HEX(CODE(P385),4)</f>
        <v>4E69</v>
      </c>
      <c r="Q386" s="17" t="str">
        <f t="shared" ref="Q386" si="2791">DEC2HEX(CODE(Q385),4)</f>
        <v>4E6A</v>
      </c>
      <c r="R386" s="17" t="str">
        <f t="shared" ref="R386" si="2792">DEC2HEX(CODE(R385),4)</f>
        <v>4E6B</v>
      </c>
      <c r="S386" s="17" t="str">
        <f>DEC2HEX(CODE(S385),4)</f>
        <v>4E6C</v>
      </c>
    </row>
    <row r="387" spans="1:19" ht="29" x14ac:dyDescent="0.55000000000000004">
      <c r="B387" s="2" t="s">
        <v>192</v>
      </c>
      <c r="C387">
        <f>HEX2DEC(B387)</f>
        <v>20077</v>
      </c>
      <c r="D387" s="16" t="str">
        <f>CHAR($C387+D$1)</f>
        <v>零</v>
      </c>
      <c r="E387" s="16" t="str">
        <f t="shared" si="2731"/>
        <v>霊</v>
      </c>
      <c r="F387" s="16" t="str">
        <f t="shared" si="2777"/>
        <v>麗</v>
      </c>
      <c r="G387" s="16" t="str">
        <f t="shared" si="2777"/>
        <v>齢</v>
      </c>
      <c r="H387" s="16" t="str">
        <f t="shared" si="2777"/>
        <v>暦</v>
      </c>
      <c r="I387" s="16" t="str">
        <f t="shared" si="2777"/>
        <v>歴</v>
      </c>
      <c r="J387" s="16" t="str">
        <f t="shared" si="2777"/>
        <v>列</v>
      </c>
      <c r="K387" s="16" t="str">
        <f t="shared" si="2777"/>
        <v>劣</v>
      </c>
      <c r="L387" s="16" t="str">
        <f t="shared" si="2777"/>
        <v>烈</v>
      </c>
      <c r="M387" s="16" t="str">
        <f t="shared" si="2777"/>
        <v>裂</v>
      </c>
      <c r="N387" s="16" t="str">
        <f t="shared" si="2777"/>
        <v>廉</v>
      </c>
      <c r="O387" s="16" t="str">
        <f t="shared" si="2777"/>
        <v>恋</v>
      </c>
      <c r="P387" s="16" t="str">
        <f t="shared" si="2777"/>
        <v>憐</v>
      </c>
      <c r="Q387" s="16" t="str">
        <f t="shared" si="2777"/>
        <v>漣</v>
      </c>
      <c r="R387" s="16" t="str">
        <f t="shared" si="2777"/>
        <v>煉</v>
      </c>
      <c r="S387" s="16" t="str">
        <f t="shared" si="2777"/>
        <v>簾</v>
      </c>
    </row>
    <row r="388" spans="1:19" x14ac:dyDescent="0.55000000000000004">
      <c r="A388" s="7" t="str">
        <f>DEC2HEX(C388,5)</f>
        <v>1EA00</v>
      </c>
      <c r="C388">
        <f>C386+32*16</f>
        <v>125440</v>
      </c>
      <c r="D388" s="17" t="str">
        <f t="shared" ref="D388" si="2793">DEC2HEX(CODE(D387),4)</f>
        <v>4E6D</v>
      </c>
      <c r="E388" s="17" t="str">
        <f t="shared" ref="E388" si="2794">DEC2HEX(CODE(E387),4)</f>
        <v>4E6E</v>
      </c>
      <c r="F388" s="17" t="str">
        <f t="shared" ref="F388" si="2795">DEC2HEX(CODE(F387),4)</f>
        <v>4E6F</v>
      </c>
      <c r="G388" s="17" t="str">
        <f t="shared" ref="G388" si="2796">DEC2HEX(CODE(G387),4)</f>
        <v>4E70</v>
      </c>
      <c r="H388" s="17" t="str">
        <f t="shared" ref="H388" si="2797">DEC2HEX(CODE(H387),4)</f>
        <v>4E71</v>
      </c>
      <c r="I388" s="17" t="str">
        <f t="shared" ref="I388" si="2798">DEC2HEX(CODE(I387),4)</f>
        <v>4E72</v>
      </c>
      <c r="J388" s="17" t="str">
        <f t="shared" ref="J388" si="2799">DEC2HEX(CODE(J387),4)</f>
        <v>4E73</v>
      </c>
      <c r="K388" s="17" t="str">
        <f t="shared" ref="K388" si="2800">DEC2HEX(CODE(K387),4)</f>
        <v>4E74</v>
      </c>
      <c r="L388" s="17" t="str">
        <f t="shared" ref="L388" si="2801">DEC2HEX(CODE(L387),4)</f>
        <v>4E75</v>
      </c>
      <c r="M388" s="17" t="str">
        <f t="shared" ref="M388" si="2802">DEC2HEX(CODE(M387),4)</f>
        <v>4E76</v>
      </c>
      <c r="N388" s="17" t="str">
        <f t="shared" ref="N388" si="2803">DEC2HEX(CODE(N387),4)</f>
        <v>4E77</v>
      </c>
      <c r="O388" s="17" t="str">
        <f t="shared" ref="O388" si="2804">DEC2HEX(CODE(O387),4)</f>
        <v>4E78</v>
      </c>
      <c r="P388" s="17" t="str">
        <f t="shared" ref="P388" si="2805">DEC2HEX(CODE(P387),4)</f>
        <v>4E79</v>
      </c>
      <c r="Q388" s="17" t="str">
        <f t="shared" ref="Q388" si="2806">DEC2HEX(CODE(Q387),4)</f>
        <v>4E7A</v>
      </c>
      <c r="R388" s="17" t="str">
        <f t="shared" ref="R388" si="2807">DEC2HEX(CODE(R387),4)</f>
        <v>4E7B</v>
      </c>
      <c r="S388" s="17" t="str">
        <f>DEC2HEX(CODE(S387),4)</f>
        <v>4E7C</v>
      </c>
    </row>
    <row r="389" spans="1:19" ht="29" x14ac:dyDescent="0.55000000000000004">
      <c r="B389" s="2" t="s">
        <v>193</v>
      </c>
      <c r="C389">
        <f>HEX2DEC(B389)</f>
        <v>20093</v>
      </c>
      <c r="D389" s="16" t="str">
        <f>CHAR($C389+D$1)</f>
        <v>練</v>
      </c>
      <c r="E389" s="16" t="str">
        <f t="shared" ref="E389" si="2808">CHAR($C389+E$1)</f>
        <v>聯</v>
      </c>
      <c r="F389" s="45" t="str">
        <f>CHAR(C391-14)</f>
        <v>蓮</v>
      </c>
      <c r="G389" s="23" t="str">
        <f>CHAR(C391-13)</f>
        <v>連</v>
      </c>
      <c r="H389" s="23" t="str">
        <f>CHAR(C391-12)</f>
        <v>錬</v>
      </c>
      <c r="I389" s="23" t="str">
        <f>CHAR(C391-11)</f>
        <v>呂</v>
      </c>
      <c r="J389" s="23" t="str">
        <f>CHAR(C391-10)</f>
        <v>魯</v>
      </c>
      <c r="K389" s="23" t="str">
        <f>CHAR(C391-9)</f>
        <v>櫓</v>
      </c>
      <c r="L389" s="23" t="str">
        <f>CHAR(C391-8)</f>
        <v>炉</v>
      </c>
      <c r="M389" s="23" t="str">
        <f>CHAR(C391-7)</f>
        <v>賂</v>
      </c>
      <c r="N389" s="23" t="str">
        <f>CHAR(C391-6)</f>
        <v>路</v>
      </c>
      <c r="O389" s="23" t="str">
        <f>CHAR(C391-5)</f>
        <v>露</v>
      </c>
      <c r="P389" s="23" t="str">
        <f>CHAR(C391-4)</f>
        <v>労</v>
      </c>
      <c r="Q389" s="23" t="str">
        <f>CHAR(C391-3)</f>
        <v>婁</v>
      </c>
      <c r="R389" s="23" t="str">
        <f>CHAR(C391-2)</f>
        <v>廊</v>
      </c>
      <c r="S389" s="23" t="str">
        <f>CHAR(C391-1)</f>
        <v>弄</v>
      </c>
    </row>
    <row r="390" spans="1:19" x14ac:dyDescent="0.55000000000000004">
      <c r="A390" s="7" t="str">
        <f>DEC2HEX(C390,5)</f>
        <v>1EC00</v>
      </c>
      <c r="C390">
        <f>C388+32*16</f>
        <v>125952</v>
      </c>
      <c r="D390" s="17" t="str">
        <f t="shared" ref="D390" si="2809">DEC2HEX(CODE(D389),4)</f>
        <v>4E7D</v>
      </c>
      <c r="E390" s="17" t="str">
        <f t="shared" ref="E390" si="2810">DEC2HEX(CODE(E389),4)</f>
        <v>4E7E</v>
      </c>
      <c r="F390" s="49" t="str">
        <f t="shared" ref="F390" si="2811">DEC2HEX(CODE(F389),4)</f>
        <v>4F21</v>
      </c>
      <c r="G390" s="22" t="str">
        <f t="shared" ref="G390" si="2812">DEC2HEX(CODE(G389),4)</f>
        <v>4F22</v>
      </c>
      <c r="H390" s="22" t="str">
        <f t="shared" ref="H390" si="2813">DEC2HEX(CODE(H389),4)</f>
        <v>4F23</v>
      </c>
      <c r="I390" s="22" t="str">
        <f t="shared" ref="I390" si="2814">DEC2HEX(CODE(I389),4)</f>
        <v>4F24</v>
      </c>
      <c r="J390" s="22" t="str">
        <f t="shared" ref="J390" si="2815">DEC2HEX(CODE(J389),4)</f>
        <v>4F25</v>
      </c>
      <c r="K390" s="22" t="str">
        <f t="shared" ref="K390" si="2816">DEC2HEX(CODE(K389),4)</f>
        <v>4F26</v>
      </c>
      <c r="L390" s="22" t="str">
        <f t="shared" ref="L390" si="2817">DEC2HEX(CODE(L389),4)</f>
        <v>4F27</v>
      </c>
      <c r="M390" s="22" t="str">
        <f t="shared" ref="M390" si="2818">DEC2HEX(CODE(M389),4)</f>
        <v>4F28</v>
      </c>
      <c r="N390" s="22" t="str">
        <f t="shared" ref="N390" si="2819">DEC2HEX(CODE(N389),4)</f>
        <v>4F29</v>
      </c>
      <c r="O390" s="22" t="str">
        <f t="shared" ref="O390" si="2820">DEC2HEX(CODE(O389),4)</f>
        <v>4F2A</v>
      </c>
      <c r="P390" s="22" t="str">
        <f t="shared" ref="P390" si="2821">DEC2HEX(CODE(P389),4)</f>
        <v>4F2B</v>
      </c>
      <c r="Q390" s="22" t="str">
        <f t="shared" ref="Q390" si="2822">DEC2HEX(CODE(Q389),4)</f>
        <v>4F2C</v>
      </c>
      <c r="R390" s="22" t="str">
        <f t="shared" ref="R390" si="2823">DEC2HEX(CODE(R389),4)</f>
        <v>4F2D</v>
      </c>
      <c r="S390" s="22" t="str">
        <f>DEC2HEX(CODE(S389),4)</f>
        <v>4F2E</v>
      </c>
    </row>
    <row r="391" spans="1:19" ht="29" x14ac:dyDescent="0.55000000000000004">
      <c r="B391" s="2" t="s">
        <v>194</v>
      </c>
      <c r="C391">
        <f>HEX2DEC(B391)</f>
        <v>20271</v>
      </c>
      <c r="D391" s="16" t="str">
        <f>CHAR($C391+D$1)</f>
        <v>朗</v>
      </c>
      <c r="E391" s="16" t="str">
        <f t="shared" ref="E391:S391" si="2824">CHAR($C391+E$1)</f>
        <v>楼</v>
      </c>
      <c r="F391" s="16" t="str">
        <f t="shared" si="2824"/>
        <v>榔</v>
      </c>
      <c r="G391" s="16" t="str">
        <f t="shared" si="2824"/>
        <v>浪</v>
      </c>
      <c r="H391" s="16" t="str">
        <f t="shared" si="2824"/>
        <v>漏</v>
      </c>
      <c r="I391" s="16" t="str">
        <f t="shared" si="2824"/>
        <v>牢</v>
      </c>
      <c r="J391" s="16" t="str">
        <f t="shared" si="2824"/>
        <v>狼</v>
      </c>
      <c r="K391" s="16" t="str">
        <f t="shared" si="2824"/>
        <v>篭</v>
      </c>
      <c r="L391" s="16" t="str">
        <f t="shared" si="2824"/>
        <v>老</v>
      </c>
      <c r="M391" s="16" t="str">
        <f t="shared" si="2824"/>
        <v>聾</v>
      </c>
      <c r="N391" s="16" t="str">
        <f t="shared" si="2824"/>
        <v>蝋</v>
      </c>
      <c r="O391" s="16" t="str">
        <f t="shared" si="2824"/>
        <v>郎</v>
      </c>
      <c r="P391" s="16" t="str">
        <f t="shared" si="2824"/>
        <v>六</v>
      </c>
      <c r="Q391" s="16" t="str">
        <f t="shared" si="2824"/>
        <v>麓</v>
      </c>
      <c r="R391" s="16" t="str">
        <f t="shared" si="2824"/>
        <v>禄</v>
      </c>
      <c r="S391" s="16" t="str">
        <f t="shared" si="2824"/>
        <v>肋</v>
      </c>
    </row>
    <row r="392" spans="1:19" x14ac:dyDescent="0.55000000000000004">
      <c r="A392" s="7" t="str">
        <f>DEC2HEX(C392,5)</f>
        <v>1EE00</v>
      </c>
      <c r="C392">
        <f>C390+32*16</f>
        <v>126464</v>
      </c>
      <c r="D392" s="20" t="str">
        <f t="shared" ref="D392" si="2825">DEC2HEX(CODE(D391),4)</f>
        <v>4F2F</v>
      </c>
      <c r="E392" s="20" t="str">
        <f t="shared" ref="E392" si="2826">DEC2HEX(CODE(E391),4)</f>
        <v>4F30</v>
      </c>
      <c r="F392" s="20" t="str">
        <f t="shared" ref="F392" si="2827">DEC2HEX(CODE(F391),4)</f>
        <v>4F31</v>
      </c>
      <c r="G392" s="20" t="str">
        <f t="shared" ref="G392" si="2828">DEC2HEX(CODE(G391),4)</f>
        <v>4F32</v>
      </c>
      <c r="H392" s="20" t="str">
        <f t="shared" ref="H392" si="2829">DEC2HEX(CODE(H391),4)</f>
        <v>4F33</v>
      </c>
      <c r="I392" s="20" t="str">
        <f t="shared" ref="I392" si="2830">DEC2HEX(CODE(I391),4)</f>
        <v>4F34</v>
      </c>
      <c r="J392" s="20" t="str">
        <f t="shared" ref="J392" si="2831">DEC2HEX(CODE(J391),4)</f>
        <v>4F35</v>
      </c>
      <c r="K392" s="20" t="str">
        <f t="shared" ref="K392" si="2832">DEC2HEX(CODE(K391),4)</f>
        <v>4F36</v>
      </c>
      <c r="L392" s="20" t="str">
        <f t="shared" ref="L392" si="2833">DEC2HEX(CODE(L391),4)</f>
        <v>4F37</v>
      </c>
      <c r="M392" s="20" t="str">
        <f t="shared" ref="M392" si="2834">DEC2HEX(CODE(M391),4)</f>
        <v>4F38</v>
      </c>
      <c r="N392" s="20" t="str">
        <f t="shared" ref="N392" si="2835">DEC2HEX(CODE(N391),4)</f>
        <v>4F39</v>
      </c>
      <c r="O392" s="20" t="str">
        <f t="shared" ref="O392" si="2836">DEC2HEX(CODE(O391),4)</f>
        <v>4F3A</v>
      </c>
      <c r="P392" s="20" t="str">
        <f t="shared" ref="P392" si="2837">DEC2HEX(CODE(P391),4)</f>
        <v>4F3B</v>
      </c>
      <c r="Q392" s="20" t="str">
        <f t="shared" ref="Q392" si="2838">DEC2HEX(CODE(Q391),4)</f>
        <v>4F3C</v>
      </c>
      <c r="R392" s="20" t="str">
        <f t="shared" ref="R392" si="2839">DEC2HEX(CODE(R391),4)</f>
        <v>4F3D</v>
      </c>
      <c r="S392" s="20" t="str">
        <f>DEC2HEX(CODE(S391),4)</f>
        <v>4F3E</v>
      </c>
    </row>
    <row r="393" spans="1:19" x14ac:dyDescent="0.55000000000000004">
      <c r="D393" s="5" t="str">
        <f>DEC2HEX(D$1*32,3)</f>
        <v>000</v>
      </c>
      <c r="E393" s="5" t="str">
        <f t="shared" ref="E393:S393" si="2840">DEC2HEX(E$1*32,3)</f>
        <v>020</v>
      </c>
      <c r="F393" s="5" t="str">
        <f t="shared" si="2840"/>
        <v>040</v>
      </c>
      <c r="G393" s="5" t="str">
        <f t="shared" si="2840"/>
        <v>060</v>
      </c>
      <c r="H393" s="5" t="str">
        <f t="shared" si="2840"/>
        <v>080</v>
      </c>
      <c r="I393" s="5" t="str">
        <f t="shared" si="2840"/>
        <v>0A0</v>
      </c>
      <c r="J393" s="5" t="str">
        <f t="shared" si="2840"/>
        <v>0C0</v>
      </c>
      <c r="K393" s="5" t="str">
        <f t="shared" si="2840"/>
        <v>0E0</v>
      </c>
      <c r="L393" s="5" t="str">
        <f t="shared" si="2840"/>
        <v>100</v>
      </c>
      <c r="M393" s="5" t="str">
        <f t="shared" si="2840"/>
        <v>120</v>
      </c>
      <c r="N393" s="5" t="str">
        <f t="shared" si="2840"/>
        <v>140</v>
      </c>
      <c r="O393" s="5" t="str">
        <f t="shared" si="2840"/>
        <v>160</v>
      </c>
      <c r="P393" s="5" t="str">
        <f t="shared" si="2840"/>
        <v>180</v>
      </c>
      <c r="Q393" s="5" t="str">
        <f t="shared" si="2840"/>
        <v>1A0</v>
      </c>
      <c r="R393" s="5" t="str">
        <f t="shared" si="2840"/>
        <v>1C0</v>
      </c>
      <c r="S393" s="5" t="str">
        <f t="shared" si="2840"/>
        <v>1E0</v>
      </c>
    </row>
    <row r="394" spans="1:19" ht="29" x14ac:dyDescent="0.55000000000000004">
      <c r="B394" s="2" t="s">
        <v>195</v>
      </c>
      <c r="C394">
        <f>HEX2DEC(B394)</f>
        <v>20287</v>
      </c>
      <c r="D394" s="16" t="str">
        <f>CHAR($C394+D$1)</f>
        <v>録</v>
      </c>
      <c r="E394" s="16" t="str">
        <f t="shared" ref="E394:S394" si="2841">CHAR($C394+E$1)</f>
        <v>論</v>
      </c>
      <c r="F394" s="16" t="str">
        <f t="shared" si="2841"/>
        <v>倭</v>
      </c>
      <c r="G394" s="16" t="str">
        <f t="shared" si="2841"/>
        <v>和</v>
      </c>
      <c r="H394" s="16" t="str">
        <f t="shared" si="2841"/>
        <v>話</v>
      </c>
      <c r="I394" s="16" t="str">
        <f t="shared" si="2841"/>
        <v>歪</v>
      </c>
      <c r="J394" s="16" t="str">
        <f t="shared" si="2841"/>
        <v>賄</v>
      </c>
      <c r="K394" s="16" t="str">
        <f t="shared" si="2841"/>
        <v>脇</v>
      </c>
      <c r="L394" s="16" t="str">
        <f t="shared" si="2841"/>
        <v>惑</v>
      </c>
      <c r="M394" s="16" t="str">
        <f t="shared" si="2841"/>
        <v>枠</v>
      </c>
      <c r="N394" s="16" t="str">
        <f t="shared" si="2841"/>
        <v>鷲</v>
      </c>
      <c r="O394" s="16" t="str">
        <f t="shared" si="2841"/>
        <v>亙</v>
      </c>
      <c r="P394" s="16" t="str">
        <f t="shared" si="2841"/>
        <v>亘</v>
      </c>
      <c r="Q394" s="16" t="str">
        <f t="shared" si="2841"/>
        <v>鰐</v>
      </c>
      <c r="R394" s="16" t="str">
        <f t="shared" si="2841"/>
        <v>詫</v>
      </c>
      <c r="S394" s="16" t="str">
        <f t="shared" si="2841"/>
        <v>藁</v>
      </c>
    </row>
    <row r="395" spans="1:19" x14ac:dyDescent="0.55000000000000004">
      <c r="A395" s="7" t="str">
        <f>DEC2HEX(C395,5)</f>
        <v>1F000</v>
      </c>
      <c r="C395">
        <f>C392+32*16</f>
        <v>126976</v>
      </c>
      <c r="D395" s="17" t="str">
        <f t="shared" ref="D395" si="2842">DEC2HEX(CODE(D394),4)</f>
        <v>4F3F</v>
      </c>
      <c r="E395" s="17" t="str">
        <f t="shared" ref="E395" si="2843">DEC2HEX(CODE(E394),4)</f>
        <v>4F40</v>
      </c>
      <c r="F395" s="17" t="str">
        <f t="shared" ref="F395" si="2844">DEC2HEX(CODE(F394),4)</f>
        <v>4F41</v>
      </c>
      <c r="G395" s="17" t="str">
        <f t="shared" ref="G395" si="2845">DEC2HEX(CODE(G394),4)</f>
        <v>4F42</v>
      </c>
      <c r="H395" s="17" t="str">
        <f t="shared" ref="H395" si="2846">DEC2HEX(CODE(H394),4)</f>
        <v>4F43</v>
      </c>
      <c r="I395" s="17" t="str">
        <f t="shared" ref="I395" si="2847">DEC2HEX(CODE(I394),4)</f>
        <v>4F44</v>
      </c>
      <c r="J395" s="17" t="str">
        <f t="shared" ref="J395" si="2848">DEC2HEX(CODE(J394),4)</f>
        <v>4F45</v>
      </c>
      <c r="K395" s="17" t="str">
        <f t="shared" ref="K395" si="2849">DEC2HEX(CODE(K394),4)</f>
        <v>4F46</v>
      </c>
      <c r="L395" s="17" t="str">
        <f t="shared" ref="L395" si="2850">DEC2HEX(CODE(L394),4)</f>
        <v>4F47</v>
      </c>
      <c r="M395" s="17" t="str">
        <f t="shared" ref="M395" si="2851">DEC2HEX(CODE(M394),4)</f>
        <v>4F48</v>
      </c>
      <c r="N395" s="17" t="str">
        <f t="shared" ref="N395" si="2852">DEC2HEX(CODE(N394),4)</f>
        <v>4F49</v>
      </c>
      <c r="O395" s="17" t="str">
        <f t="shared" ref="O395" si="2853">DEC2HEX(CODE(O394),4)</f>
        <v>4F4A</v>
      </c>
      <c r="P395" s="17" t="str">
        <f t="shared" ref="P395" si="2854">DEC2HEX(CODE(P394),4)</f>
        <v>4F4B</v>
      </c>
      <c r="Q395" s="17" t="str">
        <f t="shared" ref="Q395" si="2855">DEC2HEX(CODE(Q394),4)</f>
        <v>4F4C</v>
      </c>
      <c r="R395" s="17" t="str">
        <f t="shared" ref="R395" si="2856">DEC2HEX(CODE(R394),4)</f>
        <v>4F4D</v>
      </c>
      <c r="S395" s="17" t="str">
        <f>DEC2HEX(CODE(S394),4)</f>
        <v>4F4E</v>
      </c>
    </row>
    <row r="396" spans="1:19" ht="29" x14ac:dyDescent="0.55000000000000004">
      <c r="B396" s="2" t="s">
        <v>196</v>
      </c>
      <c r="C396">
        <f>HEX2DEC(B396)</f>
        <v>20303</v>
      </c>
      <c r="D396" s="16" t="str">
        <f>CHAR($C396+D$1)</f>
        <v>蕨</v>
      </c>
      <c r="E396" s="16" t="str">
        <f t="shared" ref="E396:S396" si="2857">CHAR($C396+E$1)</f>
        <v>椀</v>
      </c>
      <c r="F396" s="16" t="str">
        <f t="shared" si="2857"/>
        <v>湾</v>
      </c>
      <c r="G396" s="16" t="str">
        <f t="shared" si="2857"/>
        <v>碗</v>
      </c>
      <c r="H396" s="16" t="str">
        <f t="shared" si="2857"/>
        <v>腕</v>
      </c>
      <c r="I396" s="4" t="str">
        <f t="shared" si="2857"/>
        <v>・</v>
      </c>
      <c r="J396" s="4" t="str">
        <f t="shared" si="2857"/>
        <v>・</v>
      </c>
      <c r="K396" s="4" t="str">
        <f t="shared" si="2857"/>
        <v>・</v>
      </c>
      <c r="L396" s="4" t="str">
        <f t="shared" si="2857"/>
        <v>・</v>
      </c>
      <c r="M396" s="4" t="str">
        <f t="shared" si="2857"/>
        <v>・</v>
      </c>
      <c r="N396" s="4" t="str">
        <f t="shared" si="2857"/>
        <v>・</v>
      </c>
      <c r="O396" s="4" t="str">
        <f t="shared" si="2857"/>
        <v>・</v>
      </c>
      <c r="P396" s="4" t="str">
        <f t="shared" si="2857"/>
        <v>・</v>
      </c>
      <c r="Q396" s="4" t="str">
        <f t="shared" si="2857"/>
        <v>・</v>
      </c>
      <c r="R396" s="4" t="str">
        <f t="shared" si="2857"/>
        <v>・</v>
      </c>
      <c r="S396" s="4" t="str">
        <f t="shared" si="2857"/>
        <v>・</v>
      </c>
    </row>
    <row r="397" spans="1:19" x14ac:dyDescent="0.55000000000000004">
      <c r="A397" s="7" t="str">
        <f>DEC2HEX(C397,5)</f>
        <v>1F200</v>
      </c>
      <c r="C397">
        <f>C395+32*16</f>
        <v>127488</v>
      </c>
      <c r="D397" s="20" t="str">
        <f t="shared" ref="D397:S399" si="2858">DEC2HEX(CODE(D396),4)</f>
        <v>4F4F</v>
      </c>
      <c r="E397" s="20" t="str">
        <f t="shared" ref="E397" si="2859">DEC2HEX(CODE(E396),4)</f>
        <v>4F50</v>
      </c>
      <c r="F397" s="20" t="str">
        <f t="shared" ref="F397" si="2860">DEC2HEX(CODE(F396),4)</f>
        <v>4F51</v>
      </c>
      <c r="G397" s="20" t="str">
        <f t="shared" ref="G397" si="2861">DEC2HEX(CODE(G396),4)</f>
        <v>4F52</v>
      </c>
      <c r="H397" s="20" t="str">
        <f t="shared" ref="H397" si="2862">DEC2HEX(CODE(H396),4)</f>
        <v>4F53</v>
      </c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</row>
    <row r="398" spans="1:19" ht="29" x14ac:dyDescent="0.55000000000000004">
      <c r="B398" s="2" t="s">
        <v>535</v>
      </c>
      <c r="C398">
        <f>HEX2DEC(B398)</f>
        <v>20319</v>
      </c>
      <c r="D398" s="4" t="str">
        <f>CHAR($C398+D$1)</f>
        <v>・</v>
      </c>
      <c r="E398" s="4" t="str">
        <f t="shared" ref="E398:S398" si="2863">CHAR($C398+E$1)</f>
        <v>・</v>
      </c>
      <c r="F398" s="4" t="str">
        <f t="shared" si="2863"/>
        <v>・</v>
      </c>
      <c r="G398" s="4" t="str">
        <f t="shared" si="2863"/>
        <v>・</v>
      </c>
      <c r="H398" s="4" t="str">
        <f t="shared" si="2863"/>
        <v>・</v>
      </c>
      <c r="I398" s="4" t="str">
        <f t="shared" si="2863"/>
        <v>・</v>
      </c>
      <c r="J398" s="4" t="str">
        <f t="shared" si="2863"/>
        <v>・</v>
      </c>
      <c r="K398" s="4" t="str">
        <f t="shared" si="2863"/>
        <v>・</v>
      </c>
      <c r="L398" s="4" t="str">
        <f t="shared" si="2863"/>
        <v>・</v>
      </c>
      <c r="M398" s="4" t="str">
        <f t="shared" si="2863"/>
        <v>・</v>
      </c>
      <c r="N398" s="4" t="str">
        <f t="shared" si="2863"/>
        <v>・</v>
      </c>
      <c r="O398" s="4" t="str">
        <f t="shared" si="2863"/>
        <v>・</v>
      </c>
      <c r="P398" s="4" t="str">
        <f t="shared" si="2863"/>
        <v>・</v>
      </c>
      <c r="Q398" s="4" t="str">
        <f t="shared" si="2863"/>
        <v>・</v>
      </c>
      <c r="R398" s="4" t="str">
        <f t="shared" si="2863"/>
        <v>・</v>
      </c>
      <c r="S398" s="4" t="str">
        <f t="shared" si="2863"/>
        <v>・</v>
      </c>
    </row>
    <row r="399" spans="1:19" x14ac:dyDescent="0.55000000000000004">
      <c r="A399" s="7" t="str">
        <f>DEC2HEX(C399,5)</f>
        <v>1F400</v>
      </c>
      <c r="C399">
        <f>C397+32*16</f>
        <v>128000</v>
      </c>
      <c r="D399" s="11" t="str">
        <f t="shared" si="2858"/>
        <v>2126</v>
      </c>
      <c r="E399" s="11" t="str">
        <f t="shared" si="2858"/>
        <v>2126</v>
      </c>
      <c r="F399" s="11" t="str">
        <f t="shared" si="2858"/>
        <v>2126</v>
      </c>
      <c r="G399" s="11" t="str">
        <f t="shared" si="2858"/>
        <v>2126</v>
      </c>
      <c r="H399" s="11" t="str">
        <f t="shared" si="2858"/>
        <v>2126</v>
      </c>
      <c r="I399" s="11" t="str">
        <f t="shared" si="2858"/>
        <v>2126</v>
      </c>
      <c r="J399" s="11" t="str">
        <f t="shared" si="2858"/>
        <v>2126</v>
      </c>
      <c r="K399" s="11" t="str">
        <f t="shared" si="2858"/>
        <v>2126</v>
      </c>
      <c r="L399" s="11" t="str">
        <f t="shared" si="2858"/>
        <v>2126</v>
      </c>
      <c r="M399" s="11" t="str">
        <f t="shared" si="2858"/>
        <v>2126</v>
      </c>
      <c r="N399" s="11" t="str">
        <f t="shared" si="2858"/>
        <v>2126</v>
      </c>
      <c r="O399" s="11" t="str">
        <f t="shared" si="2858"/>
        <v>2126</v>
      </c>
      <c r="P399" s="11" t="str">
        <f t="shared" si="2858"/>
        <v>2126</v>
      </c>
      <c r="Q399" s="11" t="str">
        <f t="shared" si="2858"/>
        <v>2126</v>
      </c>
      <c r="R399" s="11" t="str">
        <f t="shared" si="2858"/>
        <v>2126</v>
      </c>
      <c r="S399" s="11" t="str">
        <f t="shared" si="2858"/>
        <v>2126</v>
      </c>
    </row>
  </sheetData>
  <phoneticPr fontId="1"/>
  <pageMargins left="0.23622047244094491" right="0.23622047244094491" top="0.59055118110236227" bottom="0.59055118110236227" header="0.31496062992125984" footer="0.31496062992125984"/>
  <pageSetup paperSize="9" scale="62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F290F-3F73-444C-A660-6B12DD018FE5}">
  <sheetPr>
    <pageSetUpPr fitToPage="1"/>
  </sheetPr>
  <dimension ref="A1:V464"/>
  <sheetViews>
    <sheetView zoomScaleNormal="100" workbookViewId="0">
      <pane xSplit="3" ySplit="2" topLeftCell="D360" activePane="bottomRight" state="frozen"/>
      <selection pane="topRight" activeCell="D1" sqref="D1"/>
      <selection pane="bottomLeft" activeCell="A3" sqref="A3"/>
      <selection pane="bottomRight" activeCell="G468" sqref="G468"/>
    </sheetView>
  </sheetViews>
  <sheetFormatPr defaultRowHeight="18" x14ac:dyDescent="0.55000000000000004"/>
  <cols>
    <col min="1" max="1" width="8.6640625" style="7" customWidth="1"/>
    <col min="2" max="2" width="8.6640625" style="2" hidden="1" customWidth="1"/>
    <col min="3" max="3" width="8.6640625" hidden="1" customWidth="1"/>
    <col min="4" max="4" width="8.6640625" style="1"/>
    <col min="5" max="6" width="8.6640625" style="1" customWidth="1"/>
    <col min="7" max="7" width="8.9140625" style="1" customWidth="1"/>
    <col min="8" max="18" width="8.6640625" style="1" customWidth="1"/>
    <col min="19" max="19" width="8.6640625" style="1"/>
    <col min="20" max="21" width="2.5" hidden="1" customWidth="1"/>
    <col min="22" max="22" width="2" customWidth="1"/>
  </cols>
  <sheetData>
    <row r="1" spans="1:22" x14ac:dyDescent="0.55000000000000004">
      <c r="D1" s="1">
        <v>0</v>
      </c>
      <c r="E1" s="1">
        <f>D1+1</f>
        <v>1</v>
      </c>
      <c r="F1" s="1">
        <f t="shared" ref="F1:R1" si="0">E1+1</f>
        <v>2</v>
      </c>
      <c r="G1" s="1">
        <f t="shared" si="0"/>
        <v>3</v>
      </c>
      <c r="H1" s="1">
        <f t="shared" si="0"/>
        <v>4</v>
      </c>
      <c r="I1" s="1">
        <f t="shared" si="0"/>
        <v>5</v>
      </c>
      <c r="J1" s="1">
        <f t="shared" si="0"/>
        <v>6</v>
      </c>
      <c r="K1" s="1">
        <f t="shared" si="0"/>
        <v>7</v>
      </c>
      <c r="L1" s="1">
        <f t="shared" si="0"/>
        <v>8</v>
      </c>
      <c r="M1" s="1">
        <f t="shared" si="0"/>
        <v>9</v>
      </c>
      <c r="N1" s="1">
        <f t="shared" si="0"/>
        <v>10</v>
      </c>
      <c r="O1" s="1">
        <f t="shared" si="0"/>
        <v>11</v>
      </c>
      <c r="P1" s="1">
        <f t="shared" si="0"/>
        <v>12</v>
      </c>
      <c r="Q1" s="1">
        <f>P1+1</f>
        <v>13</v>
      </c>
      <c r="R1" s="1">
        <f t="shared" si="0"/>
        <v>14</v>
      </c>
      <c r="S1" s="1">
        <f>R1+1</f>
        <v>15</v>
      </c>
      <c r="U1" s="1">
        <v>3390</v>
      </c>
      <c r="V1" t="s">
        <v>501</v>
      </c>
    </row>
    <row r="2" spans="1:22" x14ac:dyDescent="0.55000000000000004">
      <c r="A2" s="8" t="s">
        <v>9</v>
      </c>
      <c r="B2" s="3" t="s">
        <v>10</v>
      </c>
      <c r="D2" s="5" t="str">
        <f>DEC2HEX(D$1*32,3)</f>
        <v>000</v>
      </c>
      <c r="E2" s="5" t="str">
        <f t="shared" ref="E2:S2" si="1">DEC2HEX(E$1*32,3)</f>
        <v>020</v>
      </c>
      <c r="F2" s="5" t="str">
        <f t="shared" si="1"/>
        <v>040</v>
      </c>
      <c r="G2" s="5" t="str">
        <f t="shared" si="1"/>
        <v>060</v>
      </c>
      <c r="H2" s="5" t="str">
        <f t="shared" si="1"/>
        <v>080</v>
      </c>
      <c r="I2" s="5" t="str">
        <f t="shared" si="1"/>
        <v>0A0</v>
      </c>
      <c r="J2" s="5" t="str">
        <f t="shared" si="1"/>
        <v>0C0</v>
      </c>
      <c r="K2" s="5" t="str">
        <f t="shared" si="1"/>
        <v>0E0</v>
      </c>
      <c r="L2" s="5" t="str">
        <f t="shared" si="1"/>
        <v>100</v>
      </c>
      <c r="M2" s="5" t="str">
        <f t="shared" si="1"/>
        <v>120</v>
      </c>
      <c r="N2" s="5" t="str">
        <f t="shared" si="1"/>
        <v>140</v>
      </c>
      <c r="O2" s="5" t="str">
        <f t="shared" si="1"/>
        <v>160</v>
      </c>
      <c r="P2" s="5" t="str">
        <f t="shared" si="1"/>
        <v>180</v>
      </c>
      <c r="Q2" s="5" t="str">
        <f t="shared" si="1"/>
        <v>1A0</v>
      </c>
      <c r="R2" s="5" t="str">
        <f t="shared" si="1"/>
        <v>1C0</v>
      </c>
      <c r="S2" s="5" t="str">
        <f t="shared" si="1"/>
        <v>1E0</v>
      </c>
      <c r="U2" s="5">
        <f>SUM(U3:U852)</f>
        <v>3390</v>
      </c>
    </row>
    <row r="3" spans="1:22" ht="29" x14ac:dyDescent="0.55000000000000004">
      <c r="B3" s="2" t="s">
        <v>208</v>
      </c>
      <c r="C3">
        <f>HEX2DEC(B3)</f>
        <v>20513</v>
      </c>
      <c r="D3" s="45" t="str">
        <f>CHAR($C3+D$1)</f>
        <v>弌</v>
      </c>
      <c r="E3" s="16" t="str">
        <f t="shared" ref="E3:S3" si="2">CHAR($C3+E$1)</f>
        <v>丐</v>
      </c>
      <c r="F3" s="16" t="str">
        <f t="shared" si="2"/>
        <v>丕</v>
      </c>
      <c r="G3" s="16" t="str">
        <f t="shared" si="2"/>
        <v>个</v>
      </c>
      <c r="H3" s="16" t="str">
        <f t="shared" si="2"/>
        <v>丱</v>
      </c>
      <c r="I3" s="16" t="str">
        <f t="shared" si="2"/>
        <v>丶</v>
      </c>
      <c r="J3" s="16" t="str">
        <f t="shared" si="2"/>
        <v>丼</v>
      </c>
      <c r="K3" s="16" t="str">
        <f t="shared" si="2"/>
        <v>丿</v>
      </c>
      <c r="L3" s="16" t="str">
        <f t="shared" si="2"/>
        <v>乂</v>
      </c>
      <c r="M3" s="16" t="str">
        <f t="shared" si="2"/>
        <v>乖</v>
      </c>
      <c r="N3" s="16" t="str">
        <f t="shared" si="2"/>
        <v>乘</v>
      </c>
      <c r="O3" s="16" t="str">
        <f t="shared" si="2"/>
        <v>亂</v>
      </c>
      <c r="P3" s="16" t="str">
        <f t="shared" si="2"/>
        <v>亅</v>
      </c>
      <c r="Q3" s="16" t="str">
        <f t="shared" si="2"/>
        <v>豫</v>
      </c>
      <c r="R3" s="16" t="str">
        <f t="shared" si="2"/>
        <v>亊</v>
      </c>
      <c r="S3" s="16" t="str">
        <f t="shared" si="2"/>
        <v>舒</v>
      </c>
    </row>
    <row r="4" spans="1:22" x14ac:dyDescent="0.55000000000000004">
      <c r="A4" s="6" t="s">
        <v>207</v>
      </c>
      <c r="C4">
        <f>HEX2DEC(A4)</f>
        <v>131072</v>
      </c>
      <c r="D4" s="46" t="str">
        <f t="shared" ref="D4:R4" si="3">DEC2HEX(CODE(D3),4)</f>
        <v>5021</v>
      </c>
      <c r="E4" s="17" t="str">
        <f t="shared" si="3"/>
        <v>5022</v>
      </c>
      <c r="F4" s="17" t="str">
        <f t="shared" si="3"/>
        <v>5023</v>
      </c>
      <c r="G4" s="17" t="str">
        <f t="shared" si="3"/>
        <v>5024</v>
      </c>
      <c r="H4" s="17" t="str">
        <f t="shared" si="3"/>
        <v>5025</v>
      </c>
      <c r="I4" s="17" t="str">
        <f t="shared" si="3"/>
        <v>5026</v>
      </c>
      <c r="J4" s="17" t="str">
        <f t="shared" si="3"/>
        <v>5027</v>
      </c>
      <c r="K4" s="17" t="str">
        <f t="shared" si="3"/>
        <v>5028</v>
      </c>
      <c r="L4" s="17" t="str">
        <f t="shared" si="3"/>
        <v>5029</v>
      </c>
      <c r="M4" s="17" t="str">
        <f t="shared" si="3"/>
        <v>502A</v>
      </c>
      <c r="N4" s="17" t="str">
        <f t="shared" si="3"/>
        <v>502B</v>
      </c>
      <c r="O4" s="17" t="str">
        <f t="shared" si="3"/>
        <v>502C</v>
      </c>
      <c r="P4" s="17" t="str">
        <f t="shared" si="3"/>
        <v>502D</v>
      </c>
      <c r="Q4" s="17" t="str">
        <f t="shared" si="3"/>
        <v>502E</v>
      </c>
      <c r="R4" s="17" t="str">
        <f t="shared" si="3"/>
        <v>502F</v>
      </c>
      <c r="S4" s="17" t="str">
        <f>DEC2HEX(CODE(S3),4)</f>
        <v>5030</v>
      </c>
    </row>
    <row r="5" spans="1:22" ht="29" x14ac:dyDescent="0.55000000000000004">
      <c r="B5" s="2" t="s">
        <v>209</v>
      </c>
      <c r="C5">
        <f>HEX2DEC(B5)</f>
        <v>20529</v>
      </c>
      <c r="D5" s="16" t="str">
        <f>CHAR($C5+D$1)</f>
        <v>弍</v>
      </c>
      <c r="E5" s="16" t="str">
        <f t="shared" ref="E5:S17" si="4">CHAR($C5+E$1)</f>
        <v>于</v>
      </c>
      <c r="F5" s="16" t="str">
        <f t="shared" si="4"/>
        <v>亞</v>
      </c>
      <c r="G5" s="16" t="str">
        <f t="shared" si="4"/>
        <v>亟</v>
      </c>
      <c r="H5" s="16" t="str">
        <f t="shared" si="4"/>
        <v>亠</v>
      </c>
      <c r="I5" s="16" t="str">
        <f t="shared" si="4"/>
        <v>亢</v>
      </c>
      <c r="J5" s="16" t="str">
        <f t="shared" si="4"/>
        <v>亰</v>
      </c>
      <c r="K5" s="16" t="str">
        <f t="shared" si="4"/>
        <v>亳</v>
      </c>
      <c r="L5" s="16" t="str">
        <f t="shared" si="4"/>
        <v>亶</v>
      </c>
      <c r="M5" s="16" t="str">
        <f t="shared" si="4"/>
        <v>从</v>
      </c>
      <c r="N5" s="16" t="str">
        <f t="shared" si="4"/>
        <v>仍</v>
      </c>
      <c r="O5" s="16" t="str">
        <f t="shared" si="4"/>
        <v>仄</v>
      </c>
      <c r="P5" s="16" t="str">
        <f t="shared" si="4"/>
        <v>仆</v>
      </c>
      <c r="Q5" s="16" t="str">
        <f t="shared" si="4"/>
        <v>仂</v>
      </c>
      <c r="R5" s="16" t="str">
        <f t="shared" si="4"/>
        <v>仗</v>
      </c>
      <c r="S5" s="16" t="str">
        <f t="shared" si="4"/>
        <v>仞</v>
      </c>
    </row>
    <row r="6" spans="1:22" x14ac:dyDescent="0.55000000000000004">
      <c r="A6" s="6" t="s">
        <v>216</v>
      </c>
      <c r="C6">
        <f>HEX2DEC(A6)</f>
        <v>131584</v>
      </c>
      <c r="D6" s="17" t="str">
        <f t="shared" ref="D6:R6" si="5">DEC2HEX(CODE(D5),4)</f>
        <v>5031</v>
      </c>
      <c r="E6" s="17" t="str">
        <f t="shared" si="5"/>
        <v>5032</v>
      </c>
      <c r="F6" s="17" t="str">
        <f t="shared" si="5"/>
        <v>5033</v>
      </c>
      <c r="G6" s="17" t="str">
        <f t="shared" si="5"/>
        <v>5034</v>
      </c>
      <c r="H6" s="17" t="str">
        <f t="shared" si="5"/>
        <v>5035</v>
      </c>
      <c r="I6" s="17" t="str">
        <f t="shared" si="5"/>
        <v>5036</v>
      </c>
      <c r="J6" s="17" t="str">
        <f t="shared" si="5"/>
        <v>5037</v>
      </c>
      <c r="K6" s="17" t="str">
        <f t="shared" si="5"/>
        <v>5038</v>
      </c>
      <c r="L6" s="17" t="str">
        <f t="shared" si="5"/>
        <v>5039</v>
      </c>
      <c r="M6" s="17" t="str">
        <f t="shared" si="5"/>
        <v>503A</v>
      </c>
      <c r="N6" s="17" t="str">
        <f t="shared" si="5"/>
        <v>503B</v>
      </c>
      <c r="O6" s="17" t="str">
        <f t="shared" si="5"/>
        <v>503C</v>
      </c>
      <c r="P6" s="17" t="str">
        <f t="shared" si="5"/>
        <v>503D</v>
      </c>
      <c r="Q6" s="17" t="str">
        <f t="shared" si="5"/>
        <v>503E</v>
      </c>
      <c r="R6" s="17" t="str">
        <f t="shared" si="5"/>
        <v>503F</v>
      </c>
      <c r="S6" s="17" t="str">
        <f>DEC2HEX(CODE(S5),4)</f>
        <v>5040</v>
      </c>
    </row>
    <row r="7" spans="1:22" ht="29" x14ac:dyDescent="0.55000000000000004">
      <c r="B7" s="2" t="s">
        <v>210</v>
      </c>
      <c r="C7">
        <f>HEX2DEC(B7)</f>
        <v>20545</v>
      </c>
      <c r="D7" s="16" t="str">
        <f>CHAR($C7+D$1)</f>
        <v>仭</v>
      </c>
      <c r="E7" s="16" t="str">
        <f t="shared" si="4"/>
        <v>仟</v>
      </c>
      <c r="F7" s="16" t="str">
        <f t="shared" si="4"/>
        <v>价</v>
      </c>
      <c r="G7" s="16" t="str">
        <f t="shared" si="4"/>
        <v>伉</v>
      </c>
      <c r="H7" s="16" t="str">
        <f t="shared" si="4"/>
        <v>佚</v>
      </c>
      <c r="I7" s="16" t="str">
        <f t="shared" si="4"/>
        <v>估</v>
      </c>
      <c r="J7" s="16" t="str">
        <f t="shared" si="4"/>
        <v>佛</v>
      </c>
      <c r="K7" s="16" t="str">
        <f t="shared" si="4"/>
        <v>佝</v>
      </c>
      <c r="L7" s="16" t="str">
        <f t="shared" si="4"/>
        <v>佗</v>
      </c>
      <c r="M7" s="16" t="str">
        <f t="shared" si="4"/>
        <v>佇</v>
      </c>
      <c r="N7" s="16" t="str">
        <f t="shared" si="4"/>
        <v>佶</v>
      </c>
      <c r="O7" s="16" t="str">
        <f t="shared" si="4"/>
        <v>侈</v>
      </c>
      <c r="P7" s="16" t="str">
        <f t="shared" si="4"/>
        <v>侏</v>
      </c>
      <c r="Q7" s="16" t="str">
        <f t="shared" si="4"/>
        <v>侘</v>
      </c>
      <c r="R7" s="16" t="str">
        <f t="shared" si="4"/>
        <v>佻</v>
      </c>
      <c r="S7" s="16" t="str">
        <f t="shared" si="4"/>
        <v>佩</v>
      </c>
    </row>
    <row r="8" spans="1:22" x14ac:dyDescent="0.55000000000000004">
      <c r="A8" s="6" t="s">
        <v>217</v>
      </c>
      <c r="C8">
        <f>HEX2DEC(A8)</f>
        <v>132096</v>
      </c>
      <c r="D8" s="17" t="str">
        <f t="shared" ref="D8:R8" si="6">DEC2HEX(CODE(D7),4)</f>
        <v>5041</v>
      </c>
      <c r="E8" s="17" t="str">
        <f t="shared" si="6"/>
        <v>5042</v>
      </c>
      <c r="F8" s="17" t="str">
        <f t="shared" si="6"/>
        <v>5043</v>
      </c>
      <c r="G8" s="17" t="str">
        <f t="shared" si="6"/>
        <v>5044</v>
      </c>
      <c r="H8" s="17" t="str">
        <f t="shared" si="6"/>
        <v>5045</v>
      </c>
      <c r="I8" s="17" t="str">
        <f t="shared" si="6"/>
        <v>5046</v>
      </c>
      <c r="J8" s="17" t="str">
        <f t="shared" si="6"/>
        <v>5047</v>
      </c>
      <c r="K8" s="17" t="str">
        <f t="shared" si="6"/>
        <v>5048</v>
      </c>
      <c r="L8" s="17" t="str">
        <f t="shared" si="6"/>
        <v>5049</v>
      </c>
      <c r="M8" s="17" t="str">
        <f t="shared" si="6"/>
        <v>504A</v>
      </c>
      <c r="N8" s="17" t="str">
        <f t="shared" si="6"/>
        <v>504B</v>
      </c>
      <c r="O8" s="17" t="str">
        <f t="shared" si="6"/>
        <v>504C</v>
      </c>
      <c r="P8" s="17" t="str">
        <f t="shared" si="6"/>
        <v>504D</v>
      </c>
      <c r="Q8" s="17" t="str">
        <f t="shared" si="6"/>
        <v>504E</v>
      </c>
      <c r="R8" s="17" t="str">
        <f t="shared" si="6"/>
        <v>504F</v>
      </c>
      <c r="S8" s="17" t="str">
        <f>DEC2HEX(CODE(S7),4)</f>
        <v>5050</v>
      </c>
    </row>
    <row r="9" spans="1:22" ht="29" x14ac:dyDescent="0.55000000000000004">
      <c r="B9" s="2" t="s">
        <v>211</v>
      </c>
      <c r="C9">
        <f>HEX2DEC(B9)</f>
        <v>20561</v>
      </c>
      <c r="D9" s="16" t="str">
        <f>CHAR($C9+D$1)</f>
        <v>佰</v>
      </c>
      <c r="E9" s="16" t="str">
        <f t="shared" si="4"/>
        <v>侑</v>
      </c>
      <c r="F9" s="16" t="str">
        <f t="shared" si="4"/>
        <v>佯</v>
      </c>
      <c r="G9" s="16" t="str">
        <f t="shared" si="4"/>
        <v>來</v>
      </c>
      <c r="H9" s="16" t="str">
        <f t="shared" si="4"/>
        <v>侖</v>
      </c>
      <c r="I9" s="16" t="str">
        <f t="shared" si="4"/>
        <v>儘</v>
      </c>
      <c r="J9" s="16" t="str">
        <f t="shared" si="4"/>
        <v>俔</v>
      </c>
      <c r="K9" s="16" t="str">
        <f t="shared" si="4"/>
        <v>俟</v>
      </c>
      <c r="L9" s="16" t="str">
        <f t="shared" si="4"/>
        <v>俎</v>
      </c>
      <c r="M9" s="16" t="str">
        <f t="shared" si="4"/>
        <v>俘</v>
      </c>
      <c r="N9" s="16" t="str">
        <f t="shared" si="4"/>
        <v>俛</v>
      </c>
      <c r="O9" s="16" t="str">
        <f t="shared" si="4"/>
        <v>俑</v>
      </c>
      <c r="P9" s="16" t="str">
        <f t="shared" si="4"/>
        <v>俚</v>
      </c>
      <c r="Q9" s="16" t="str">
        <f t="shared" si="4"/>
        <v>俐</v>
      </c>
      <c r="R9" s="16" t="str">
        <f t="shared" si="4"/>
        <v>俤</v>
      </c>
      <c r="S9" s="16" t="str">
        <f t="shared" si="4"/>
        <v>俥</v>
      </c>
    </row>
    <row r="10" spans="1:22" x14ac:dyDescent="0.55000000000000004">
      <c r="A10" s="6" t="s">
        <v>218</v>
      </c>
      <c r="C10">
        <f>HEX2DEC(A10)</f>
        <v>132608</v>
      </c>
      <c r="D10" s="17" t="str">
        <f t="shared" ref="D10:R10" si="7">DEC2HEX(CODE(D9),4)</f>
        <v>5051</v>
      </c>
      <c r="E10" s="17" t="str">
        <f t="shared" si="7"/>
        <v>5052</v>
      </c>
      <c r="F10" s="17" t="str">
        <f t="shared" si="7"/>
        <v>5053</v>
      </c>
      <c r="G10" s="17" t="str">
        <f t="shared" si="7"/>
        <v>5054</v>
      </c>
      <c r="H10" s="17" t="str">
        <f t="shared" si="7"/>
        <v>5055</v>
      </c>
      <c r="I10" s="17" t="str">
        <f t="shared" si="7"/>
        <v>5056</v>
      </c>
      <c r="J10" s="17" t="str">
        <f t="shared" si="7"/>
        <v>5057</v>
      </c>
      <c r="K10" s="17" t="str">
        <f t="shared" si="7"/>
        <v>5058</v>
      </c>
      <c r="L10" s="17" t="str">
        <f t="shared" si="7"/>
        <v>5059</v>
      </c>
      <c r="M10" s="17" t="str">
        <f t="shared" si="7"/>
        <v>505A</v>
      </c>
      <c r="N10" s="17" t="str">
        <f t="shared" si="7"/>
        <v>505B</v>
      </c>
      <c r="O10" s="17" t="str">
        <f t="shared" si="7"/>
        <v>505C</v>
      </c>
      <c r="P10" s="17" t="str">
        <f t="shared" si="7"/>
        <v>505D</v>
      </c>
      <c r="Q10" s="17" t="str">
        <f t="shared" si="7"/>
        <v>505E</v>
      </c>
      <c r="R10" s="17" t="str">
        <f t="shared" si="7"/>
        <v>505F</v>
      </c>
      <c r="S10" s="17" t="str">
        <f>DEC2HEX(CODE(S9),4)</f>
        <v>5060</v>
      </c>
    </row>
    <row r="11" spans="1:22" ht="29" x14ac:dyDescent="0.55000000000000004">
      <c r="B11" s="2" t="s">
        <v>212</v>
      </c>
      <c r="C11">
        <f>HEX2DEC(B11)</f>
        <v>20577</v>
      </c>
      <c r="D11" s="16" t="str">
        <f>CHAR($C11+D$1)</f>
        <v>倚</v>
      </c>
      <c r="E11" s="16" t="str">
        <f t="shared" si="4"/>
        <v>倨</v>
      </c>
      <c r="F11" s="16" t="str">
        <f t="shared" si="4"/>
        <v>倔</v>
      </c>
      <c r="G11" s="16" t="str">
        <f t="shared" si="4"/>
        <v>倪</v>
      </c>
      <c r="H11" s="16" t="str">
        <f t="shared" si="4"/>
        <v>倥</v>
      </c>
      <c r="I11" s="16" t="str">
        <f t="shared" si="4"/>
        <v>倅</v>
      </c>
      <c r="J11" s="16" t="str">
        <f t="shared" si="4"/>
        <v>伜</v>
      </c>
      <c r="K11" s="16" t="str">
        <f t="shared" si="4"/>
        <v>俶</v>
      </c>
      <c r="L11" s="16" t="str">
        <f t="shared" si="4"/>
        <v>倡</v>
      </c>
      <c r="M11" s="16" t="str">
        <f t="shared" si="4"/>
        <v>倩</v>
      </c>
      <c r="N11" s="16" t="str">
        <f t="shared" si="4"/>
        <v>倬</v>
      </c>
      <c r="O11" s="16" t="str">
        <f t="shared" si="4"/>
        <v>俾</v>
      </c>
      <c r="P11" s="16" t="str">
        <f t="shared" si="4"/>
        <v>俯</v>
      </c>
      <c r="Q11" s="16" t="str">
        <f t="shared" si="4"/>
        <v>們</v>
      </c>
      <c r="R11" s="16" t="str">
        <f t="shared" si="4"/>
        <v>倆</v>
      </c>
      <c r="S11" s="16" t="str">
        <f t="shared" si="4"/>
        <v>偃</v>
      </c>
    </row>
    <row r="12" spans="1:22" x14ac:dyDescent="0.55000000000000004">
      <c r="A12" s="6" t="s">
        <v>219</v>
      </c>
      <c r="C12">
        <f>HEX2DEC(A12)</f>
        <v>133120</v>
      </c>
      <c r="D12" s="17" t="str">
        <f t="shared" ref="D12:R12" si="8">DEC2HEX(CODE(D11),4)</f>
        <v>5061</v>
      </c>
      <c r="E12" s="17" t="str">
        <f t="shared" si="8"/>
        <v>5062</v>
      </c>
      <c r="F12" s="17" t="str">
        <f t="shared" si="8"/>
        <v>5063</v>
      </c>
      <c r="G12" s="17" t="str">
        <f t="shared" si="8"/>
        <v>5064</v>
      </c>
      <c r="H12" s="17" t="str">
        <f t="shared" si="8"/>
        <v>5065</v>
      </c>
      <c r="I12" s="17" t="str">
        <f t="shared" si="8"/>
        <v>5066</v>
      </c>
      <c r="J12" s="17" t="str">
        <f t="shared" si="8"/>
        <v>5067</v>
      </c>
      <c r="K12" s="17" t="str">
        <f t="shared" si="8"/>
        <v>5068</v>
      </c>
      <c r="L12" s="17" t="str">
        <f t="shared" si="8"/>
        <v>5069</v>
      </c>
      <c r="M12" s="17" t="str">
        <f t="shared" si="8"/>
        <v>506A</v>
      </c>
      <c r="N12" s="17" t="str">
        <f t="shared" si="8"/>
        <v>506B</v>
      </c>
      <c r="O12" s="17" t="str">
        <f t="shared" si="8"/>
        <v>506C</v>
      </c>
      <c r="P12" s="17" t="str">
        <f t="shared" si="8"/>
        <v>506D</v>
      </c>
      <c r="Q12" s="17" t="str">
        <f t="shared" si="8"/>
        <v>506E</v>
      </c>
      <c r="R12" s="17" t="str">
        <f t="shared" si="8"/>
        <v>506F</v>
      </c>
      <c r="S12" s="17" t="str">
        <f>DEC2HEX(CODE(S11),4)</f>
        <v>5070</v>
      </c>
    </row>
    <row r="13" spans="1:22" ht="29" x14ac:dyDescent="0.55000000000000004">
      <c r="B13" s="2" t="s">
        <v>213</v>
      </c>
      <c r="C13">
        <f>HEX2DEC(B13)</f>
        <v>20593</v>
      </c>
      <c r="D13" s="16" t="str">
        <f>CHAR($C13+D$1)</f>
        <v>假</v>
      </c>
      <c r="E13" s="16" t="str">
        <f t="shared" si="4"/>
        <v>會</v>
      </c>
      <c r="F13" s="16" t="str">
        <f t="shared" si="4"/>
        <v>偕</v>
      </c>
      <c r="G13" s="16" t="str">
        <f t="shared" si="4"/>
        <v>偐</v>
      </c>
      <c r="H13" s="16" t="str">
        <f t="shared" si="4"/>
        <v>偈</v>
      </c>
      <c r="I13" s="16" t="str">
        <f t="shared" si="4"/>
        <v>做</v>
      </c>
      <c r="J13" s="16" t="str">
        <f t="shared" si="4"/>
        <v>偖</v>
      </c>
      <c r="K13" s="16" t="str">
        <f t="shared" si="4"/>
        <v>偬</v>
      </c>
      <c r="L13" s="16" t="str">
        <f t="shared" si="4"/>
        <v>偸</v>
      </c>
      <c r="M13" s="16" t="str">
        <f t="shared" si="4"/>
        <v>傀</v>
      </c>
      <c r="N13" s="16" t="str">
        <f t="shared" si="4"/>
        <v>傚</v>
      </c>
      <c r="O13" s="16" t="str">
        <f t="shared" si="4"/>
        <v>傅</v>
      </c>
      <c r="P13" s="16" t="str">
        <f t="shared" si="4"/>
        <v>傴</v>
      </c>
      <c r="Q13" s="16" t="str">
        <f t="shared" si="4"/>
        <v>傲</v>
      </c>
      <c r="R13" s="45" t="str">
        <f>CHAR($C15+R$1-16)</f>
        <v>僉</v>
      </c>
      <c r="S13" s="23" t="str">
        <f>CHAR($C15+S$1-16)</f>
        <v>僊</v>
      </c>
    </row>
    <row r="14" spans="1:22" x14ac:dyDescent="0.55000000000000004">
      <c r="A14" s="6" t="s">
        <v>220</v>
      </c>
      <c r="C14">
        <f>HEX2DEC(A14)</f>
        <v>133632</v>
      </c>
      <c r="D14" s="17" t="str">
        <f t="shared" ref="D14:R14" si="9">DEC2HEX(CODE(D13),4)</f>
        <v>5071</v>
      </c>
      <c r="E14" s="17" t="str">
        <f t="shared" si="9"/>
        <v>5072</v>
      </c>
      <c r="F14" s="17" t="str">
        <f t="shared" si="9"/>
        <v>5073</v>
      </c>
      <c r="G14" s="17" t="str">
        <f t="shared" si="9"/>
        <v>5074</v>
      </c>
      <c r="H14" s="17" t="str">
        <f t="shared" si="9"/>
        <v>5075</v>
      </c>
      <c r="I14" s="17" t="str">
        <f t="shared" si="9"/>
        <v>5076</v>
      </c>
      <c r="J14" s="17" t="str">
        <f t="shared" si="9"/>
        <v>5077</v>
      </c>
      <c r="K14" s="17" t="str">
        <f t="shared" si="9"/>
        <v>5078</v>
      </c>
      <c r="L14" s="17" t="str">
        <f t="shared" si="9"/>
        <v>5079</v>
      </c>
      <c r="M14" s="17" t="str">
        <f t="shared" si="9"/>
        <v>507A</v>
      </c>
      <c r="N14" s="17" t="str">
        <f t="shared" si="9"/>
        <v>507B</v>
      </c>
      <c r="O14" s="17" t="str">
        <f t="shared" si="9"/>
        <v>507C</v>
      </c>
      <c r="P14" s="17" t="str">
        <f t="shared" si="9"/>
        <v>507D</v>
      </c>
      <c r="Q14" s="17" t="str">
        <f t="shared" si="9"/>
        <v>507E</v>
      </c>
      <c r="R14" s="49" t="str">
        <f t="shared" si="9"/>
        <v>5121</v>
      </c>
      <c r="S14" s="22" t="str">
        <f>DEC2HEX(CODE(S13),4)</f>
        <v>5122</v>
      </c>
    </row>
    <row r="15" spans="1:22" ht="29" x14ac:dyDescent="0.55000000000000004">
      <c r="B15" s="2" t="s">
        <v>214</v>
      </c>
      <c r="C15">
        <f>HEX2DEC(B15)</f>
        <v>20771</v>
      </c>
      <c r="D15" s="16" t="str">
        <f>CHAR($C15+D$1)</f>
        <v>傳</v>
      </c>
      <c r="E15" s="16" t="str">
        <f t="shared" ref="E15:S15" si="10">CHAR($C15+E$1)</f>
        <v>僂</v>
      </c>
      <c r="F15" s="16" t="str">
        <f t="shared" si="10"/>
        <v>僖</v>
      </c>
      <c r="G15" s="16" t="str">
        <f t="shared" si="10"/>
        <v>僞</v>
      </c>
      <c r="H15" s="16" t="str">
        <f t="shared" si="10"/>
        <v>僥</v>
      </c>
      <c r="I15" s="16" t="str">
        <f t="shared" si="10"/>
        <v>僭</v>
      </c>
      <c r="J15" s="16" t="str">
        <f t="shared" si="10"/>
        <v>僣</v>
      </c>
      <c r="K15" s="16" t="str">
        <f t="shared" si="10"/>
        <v>僮</v>
      </c>
      <c r="L15" s="16" t="str">
        <f t="shared" si="10"/>
        <v>價</v>
      </c>
      <c r="M15" s="16" t="str">
        <f t="shared" si="10"/>
        <v>僵</v>
      </c>
      <c r="N15" s="16" t="str">
        <f t="shared" si="10"/>
        <v>儉</v>
      </c>
      <c r="O15" s="16" t="str">
        <f t="shared" si="10"/>
        <v>儁</v>
      </c>
      <c r="P15" s="16" t="str">
        <f t="shared" si="10"/>
        <v>儂</v>
      </c>
      <c r="Q15" s="16" t="str">
        <f t="shared" si="10"/>
        <v>儖</v>
      </c>
      <c r="R15" s="16" t="str">
        <f t="shared" si="10"/>
        <v>儕</v>
      </c>
      <c r="S15" s="16" t="str">
        <f t="shared" si="10"/>
        <v>儔</v>
      </c>
    </row>
    <row r="16" spans="1:22" x14ac:dyDescent="0.55000000000000004">
      <c r="A16" s="6" t="s">
        <v>221</v>
      </c>
      <c r="C16">
        <f>HEX2DEC(A16)</f>
        <v>134144</v>
      </c>
      <c r="D16" s="17" t="str">
        <f t="shared" ref="D16:R16" si="11">DEC2HEX(CODE(D15),4)</f>
        <v>5123</v>
      </c>
      <c r="E16" s="17" t="str">
        <f t="shared" si="11"/>
        <v>5124</v>
      </c>
      <c r="F16" s="17" t="str">
        <f t="shared" si="11"/>
        <v>5125</v>
      </c>
      <c r="G16" s="17" t="str">
        <f t="shared" si="11"/>
        <v>5126</v>
      </c>
      <c r="H16" s="17" t="str">
        <f t="shared" si="11"/>
        <v>5127</v>
      </c>
      <c r="I16" s="17" t="str">
        <f t="shared" si="11"/>
        <v>5128</v>
      </c>
      <c r="J16" s="17" t="str">
        <f t="shared" si="11"/>
        <v>5129</v>
      </c>
      <c r="K16" s="17" t="str">
        <f t="shared" si="11"/>
        <v>512A</v>
      </c>
      <c r="L16" s="17" t="str">
        <f t="shared" si="11"/>
        <v>512B</v>
      </c>
      <c r="M16" s="17" t="str">
        <f t="shared" si="11"/>
        <v>512C</v>
      </c>
      <c r="N16" s="17" t="str">
        <f t="shared" si="11"/>
        <v>512D</v>
      </c>
      <c r="O16" s="17" t="str">
        <f t="shared" si="11"/>
        <v>512E</v>
      </c>
      <c r="P16" s="17" t="str">
        <f t="shared" si="11"/>
        <v>512F</v>
      </c>
      <c r="Q16" s="17" t="str">
        <f t="shared" si="11"/>
        <v>5130</v>
      </c>
      <c r="R16" s="17" t="str">
        <f t="shared" si="11"/>
        <v>5131</v>
      </c>
      <c r="S16" s="17" t="str">
        <f>DEC2HEX(CODE(S15),4)</f>
        <v>5132</v>
      </c>
    </row>
    <row r="17" spans="1:21" ht="29" x14ac:dyDescent="0.55000000000000004">
      <c r="B17" s="2" t="s">
        <v>423</v>
      </c>
      <c r="C17">
        <f>HEX2DEC(B17)</f>
        <v>20787</v>
      </c>
      <c r="D17" s="16" t="str">
        <f>CHAR($C17+D$1)</f>
        <v>儚</v>
      </c>
      <c r="E17" s="16" t="str">
        <f t="shared" si="4"/>
        <v>儡</v>
      </c>
      <c r="F17" s="16" t="str">
        <f t="shared" si="4"/>
        <v>儺</v>
      </c>
      <c r="G17" s="16" t="str">
        <f t="shared" si="4"/>
        <v>儷</v>
      </c>
      <c r="H17" s="16" t="str">
        <f t="shared" si="4"/>
        <v>儼</v>
      </c>
      <c r="I17" s="16" t="str">
        <f t="shared" si="4"/>
        <v>儻</v>
      </c>
      <c r="J17" s="16" t="str">
        <f t="shared" si="4"/>
        <v>儿</v>
      </c>
      <c r="K17" s="16" t="str">
        <f t="shared" si="4"/>
        <v>兀</v>
      </c>
      <c r="L17" s="16" t="str">
        <f t="shared" si="4"/>
        <v>兒</v>
      </c>
      <c r="M17" s="16" t="str">
        <f t="shared" si="4"/>
        <v>兌</v>
      </c>
      <c r="N17" s="16" t="str">
        <f t="shared" si="4"/>
        <v>兔</v>
      </c>
      <c r="O17" s="16" t="str">
        <f t="shared" si="4"/>
        <v>兢</v>
      </c>
      <c r="P17" s="16" t="str">
        <f t="shared" si="4"/>
        <v>竸</v>
      </c>
      <c r="Q17" s="16" t="str">
        <f t="shared" si="4"/>
        <v>兩</v>
      </c>
      <c r="R17" s="16" t="str">
        <f t="shared" si="4"/>
        <v>兪</v>
      </c>
      <c r="S17" s="16" t="str">
        <f t="shared" si="4"/>
        <v>兮</v>
      </c>
      <c r="U17" s="28"/>
    </row>
    <row r="18" spans="1:21" x14ac:dyDescent="0.55000000000000004">
      <c r="A18" s="6" t="s">
        <v>222</v>
      </c>
      <c r="C18">
        <f>HEX2DEC(A18)</f>
        <v>134656</v>
      </c>
      <c r="D18" s="20" t="str">
        <f t="shared" ref="D18:R18" si="12">DEC2HEX(CODE(D17),4)</f>
        <v>5133</v>
      </c>
      <c r="E18" s="20" t="str">
        <f t="shared" si="12"/>
        <v>5134</v>
      </c>
      <c r="F18" s="20" t="str">
        <f t="shared" si="12"/>
        <v>5135</v>
      </c>
      <c r="G18" s="20" t="str">
        <f t="shared" si="12"/>
        <v>5136</v>
      </c>
      <c r="H18" s="20" t="str">
        <f t="shared" si="12"/>
        <v>5137</v>
      </c>
      <c r="I18" s="20" t="str">
        <f t="shared" si="12"/>
        <v>5138</v>
      </c>
      <c r="J18" s="20" t="str">
        <f t="shared" si="12"/>
        <v>5139</v>
      </c>
      <c r="K18" s="20" t="str">
        <f t="shared" si="12"/>
        <v>513A</v>
      </c>
      <c r="L18" s="20" t="str">
        <f t="shared" si="12"/>
        <v>513B</v>
      </c>
      <c r="M18" s="20" t="str">
        <f t="shared" si="12"/>
        <v>513C</v>
      </c>
      <c r="N18" s="20" t="str">
        <f t="shared" si="12"/>
        <v>513D</v>
      </c>
      <c r="O18" s="20" t="str">
        <f t="shared" si="12"/>
        <v>513E</v>
      </c>
      <c r="P18" s="20" t="str">
        <f t="shared" si="12"/>
        <v>513F</v>
      </c>
      <c r="Q18" s="20" t="str">
        <f t="shared" si="12"/>
        <v>5140</v>
      </c>
      <c r="R18" s="20" t="str">
        <f t="shared" si="12"/>
        <v>5141</v>
      </c>
      <c r="S18" s="20" t="str">
        <f>DEC2HEX(CODE(S17),4)</f>
        <v>5142</v>
      </c>
      <c r="U18">
        <v>128</v>
      </c>
    </row>
    <row r="19" spans="1:21" x14ac:dyDescent="0.55000000000000004">
      <c r="D19" s="5" t="str">
        <f>DEC2HEX(D$1*32,3)</f>
        <v>000</v>
      </c>
      <c r="E19" s="5" t="str">
        <f t="shared" ref="E19:S19" si="13">DEC2HEX(E$1*32,3)</f>
        <v>020</v>
      </c>
      <c r="F19" s="5" t="str">
        <f t="shared" si="13"/>
        <v>040</v>
      </c>
      <c r="G19" s="5" t="str">
        <f t="shared" si="13"/>
        <v>060</v>
      </c>
      <c r="H19" s="5" t="str">
        <f t="shared" si="13"/>
        <v>080</v>
      </c>
      <c r="I19" s="5" t="str">
        <f t="shared" si="13"/>
        <v>0A0</v>
      </c>
      <c r="J19" s="5" t="str">
        <f t="shared" si="13"/>
        <v>0C0</v>
      </c>
      <c r="K19" s="5" t="str">
        <f t="shared" si="13"/>
        <v>0E0</v>
      </c>
      <c r="L19" s="5" t="str">
        <f t="shared" si="13"/>
        <v>100</v>
      </c>
      <c r="M19" s="5" t="str">
        <f t="shared" si="13"/>
        <v>120</v>
      </c>
      <c r="N19" s="5" t="str">
        <f t="shared" si="13"/>
        <v>140</v>
      </c>
      <c r="O19" s="5" t="str">
        <f t="shared" si="13"/>
        <v>160</v>
      </c>
      <c r="P19" s="5" t="str">
        <f t="shared" si="13"/>
        <v>180</v>
      </c>
      <c r="Q19" s="5" t="str">
        <f t="shared" si="13"/>
        <v>1A0</v>
      </c>
      <c r="R19" s="5" t="str">
        <f t="shared" si="13"/>
        <v>1C0</v>
      </c>
      <c r="S19" s="5" t="str">
        <f t="shared" si="13"/>
        <v>1E0</v>
      </c>
    </row>
    <row r="20" spans="1:21" ht="29" x14ac:dyDescent="0.55000000000000004">
      <c r="B20" s="2" t="s">
        <v>223</v>
      </c>
      <c r="C20">
        <f>HEX2DEC(B20)</f>
        <v>20803</v>
      </c>
      <c r="D20" s="16" t="str">
        <f>CHAR($C20+D$1)</f>
        <v>冀</v>
      </c>
      <c r="E20" s="16" t="str">
        <f t="shared" ref="E20:S30" si="14">CHAR($C20+E$1)</f>
        <v>冂</v>
      </c>
      <c r="F20" s="16" t="str">
        <f t="shared" si="14"/>
        <v>囘</v>
      </c>
      <c r="G20" s="16" t="str">
        <f t="shared" si="14"/>
        <v>册</v>
      </c>
      <c r="H20" s="16" t="str">
        <f t="shared" si="14"/>
        <v>冉</v>
      </c>
      <c r="I20" s="16" t="str">
        <f t="shared" si="14"/>
        <v>冏</v>
      </c>
      <c r="J20" s="16" t="str">
        <f t="shared" si="14"/>
        <v>冑</v>
      </c>
      <c r="K20" s="16" t="str">
        <f t="shared" si="14"/>
        <v>冓</v>
      </c>
      <c r="L20" s="16" t="str">
        <f t="shared" si="14"/>
        <v>冕</v>
      </c>
      <c r="M20" s="16" t="str">
        <f t="shared" si="14"/>
        <v>冖</v>
      </c>
      <c r="N20" s="16" t="str">
        <f t="shared" si="14"/>
        <v>冤</v>
      </c>
      <c r="O20" s="16" t="str">
        <f t="shared" si="14"/>
        <v>冦</v>
      </c>
      <c r="P20" s="16" t="str">
        <f t="shared" si="14"/>
        <v>冢</v>
      </c>
      <c r="Q20" s="16" t="str">
        <f t="shared" si="14"/>
        <v>冩</v>
      </c>
      <c r="R20" s="16" t="str">
        <f t="shared" si="14"/>
        <v>冪</v>
      </c>
      <c r="S20" s="16" t="str">
        <f t="shared" si="14"/>
        <v>冫</v>
      </c>
    </row>
    <row r="21" spans="1:21" x14ac:dyDescent="0.55000000000000004">
      <c r="A21" s="6" t="s">
        <v>229</v>
      </c>
      <c r="C21">
        <f>HEX2DEC(A21)</f>
        <v>135168</v>
      </c>
      <c r="D21" s="17" t="str">
        <f t="shared" ref="D21:R21" si="15">DEC2HEX(CODE(D20),4)</f>
        <v>5143</v>
      </c>
      <c r="E21" s="17" t="str">
        <f t="shared" si="15"/>
        <v>5144</v>
      </c>
      <c r="F21" s="17" t="str">
        <f t="shared" si="15"/>
        <v>5145</v>
      </c>
      <c r="G21" s="17" t="str">
        <f t="shared" si="15"/>
        <v>5146</v>
      </c>
      <c r="H21" s="17" t="str">
        <f t="shared" si="15"/>
        <v>5147</v>
      </c>
      <c r="I21" s="17" t="str">
        <f t="shared" si="15"/>
        <v>5148</v>
      </c>
      <c r="J21" s="17" t="str">
        <f t="shared" si="15"/>
        <v>5149</v>
      </c>
      <c r="K21" s="17" t="str">
        <f t="shared" si="15"/>
        <v>514A</v>
      </c>
      <c r="L21" s="17" t="str">
        <f t="shared" si="15"/>
        <v>514B</v>
      </c>
      <c r="M21" s="17" t="str">
        <f t="shared" si="15"/>
        <v>514C</v>
      </c>
      <c r="N21" s="17" t="str">
        <f t="shared" si="15"/>
        <v>514D</v>
      </c>
      <c r="O21" s="17" t="str">
        <f t="shared" si="15"/>
        <v>514E</v>
      </c>
      <c r="P21" s="17" t="str">
        <f t="shared" si="15"/>
        <v>514F</v>
      </c>
      <c r="Q21" s="17" t="str">
        <f t="shared" si="15"/>
        <v>5150</v>
      </c>
      <c r="R21" s="17" t="str">
        <f t="shared" si="15"/>
        <v>5151</v>
      </c>
      <c r="S21" s="17" t="str">
        <f>DEC2HEX(CODE(S20),4)</f>
        <v>5152</v>
      </c>
    </row>
    <row r="22" spans="1:21" ht="29" x14ac:dyDescent="0.55000000000000004">
      <c r="B22" s="2" t="s">
        <v>215</v>
      </c>
      <c r="C22">
        <f>HEX2DEC(B22)</f>
        <v>20819</v>
      </c>
      <c r="D22" s="16" t="str">
        <f>CHAR($C22+D$1)</f>
        <v>决</v>
      </c>
      <c r="E22" s="16" t="str">
        <f t="shared" si="14"/>
        <v>冱</v>
      </c>
      <c r="F22" s="16" t="str">
        <f t="shared" si="14"/>
        <v>冲</v>
      </c>
      <c r="G22" s="16" t="str">
        <f t="shared" si="14"/>
        <v>冰</v>
      </c>
      <c r="H22" s="16" t="str">
        <f t="shared" si="14"/>
        <v>况</v>
      </c>
      <c r="I22" s="16" t="str">
        <f t="shared" si="14"/>
        <v>冽</v>
      </c>
      <c r="J22" s="16" t="str">
        <f t="shared" si="14"/>
        <v>凅</v>
      </c>
      <c r="K22" s="16" t="str">
        <f t="shared" si="14"/>
        <v>凉</v>
      </c>
      <c r="L22" s="16" t="str">
        <f t="shared" si="14"/>
        <v>凛</v>
      </c>
      <c r="M22" s="16" t="str">
        <f t="shared" si="14"/>
        <v>几</v>
      </c>
      <c r="N22" s="16" t="str">
        <f t="shared" si="14"/>
        <v>處</v>
      </c>
      <c r="O22" s="16" t="str">
        <f t="shared" si="14"/>
        <v>凩</v>
      </c>
      <c r="P22" s="16" t="str">
        <f t="shared" si="14"/>
        <v>凭</v>
      </c>
      <c r="Q22" s="16" t="str">
        <f t="shared" si="14"/>
        <v>凰</v>
      </c>
      <c r="R22" s="16" t="str">
        <f t="shared" si="14"/>
        <v>凵</v>
      </c>
      <c r="S22" s="16" t="str">
        <f t="shared" si="14"/>
        <v>凾</v>
      </c>
    </row>
    <row r="23" spans="1:21" x14ac:dyDescent="0.55000000000000004">
      <c r="A23" s="6" t="s">
        <v>230</v>
      </c>
      <c r="C23">
        <f>HEX2DEC(A23)</f>
        <v>135680</v>
      </c>
      <c r="D23" s="17" t="str">
        <f t="shared" ref="D23:R23" si="16">DEC2HEX(CODE(D22),4)</f>
        <v>5153</v>
      </c>
      <c r="E23" s="17" t="str">
        <f t="shared" si="16"/>
        <v>5154</v>
      </c>
      <c r="F23" s="17" t="str">
        <f t="shared" si="16"/>
        <v>5155</v>
      </c>
      <c r="G23" s="17" t="str">
        <f t="shared" si="16"/>
        <v>5156</v>
      </c>
      <c r="H23" s="17" t="str">
        <f t="shared" si="16"/>
        <v>5157</v>
      </c>
      <c r="I23" s="17" t="str">
        <f t="shared" si="16"/>
        <v>5158</v>
      </c>
      <c r="J23" s="17" t="str">
        <f t="shared" si="16"/>
        <v>5159</v>
      </c>
      <c r="K23" s="17" t="str">
        <f t="shared" si="16"/>
        <v>515A</v>
      </c>
      <c r="L23" s="17" t="str">
        <f t="shared" si="16"/>
        <v>515B</v>
      </c>
      <c r="M23" s="17" t="str">
        <f t="shared" si="16"/>
        <v>515C</v>
      </c>
      <c r="N23" s="17" t="str">
        <f t="shared" si="16"/>
        <v>515D</v>
      </c>
      <c r="O23" s="17" t="str">
        <f t="shared" si="16"/>
        <v>515E</v>
      </c>
      <c r="P23" s="17" t="str">
        <f t="shared" si="16"/>
        <v>515F</v>
      </c>
      <c r="Q23" s="17" t="str">
        <f t="shared" si="16"/>
        <v>5160</v>
      </c>
      <c r="R23" s="17" t="str">
        <f t="shared" si="16"/>
        <v>5161</v>
      </c>
      <c r="S23" s="17" t="str">
        <f>DEC2HEX(CODE(S22),4)</f>
        <v>5162</v>
      </c>
    </row>
    <row r="24" spans="1:21" ht="29" x14ac:dyDescent="0.55000000000000004">
      <c r="B24" s="2" t="s">
        <v>224</v>
      </c>
      <c r="C24">
        <f>HEX2DEC(B24)</f>
        <v>20835</v>
      </c>
      <c r="D24" s="16" t="str">
        <f>CHAR($C24+D$1)</f>
        <v>刄</v>
      </c>
      <c r="E24" s="16" t="str">
        <f t="shared" si="14"/>
        <v>刋</v>
      </c>
      <c r="F24" s="16" t="str">
        <f t="shared" si="14"/>
        <v>刔</v>
      </c>
      <c r="G24" s="16" t="str">
        <f t="shared" si="14"/>
        <v>刎</v>
      </c>
      <c r="H24" s="16" t="str">
        <f t="shared" si="14"/>
        <v>刧</v>
      </c>
      <c r="I24" s="16" t="str">
        <f t="shared" si="14"/>
        <v>刪</v>
      </c>
      <c r="J24" s="16" t="str">
        <f t="shared" si="14"/>
        <v>刮</v>
      </c>
      <c r="K24" s="16" t="str">
        <f t="shared" si="14"/>
        <v>刳</v>
      </c>
      <c r="L24" s="16" t="str">
        <f t="shared" si="14"/>
        <v>刹</v>
      </c>
      <c r="M24" s="16" t="str">
        <f t="shared" si="14"/>
        <v>剏</v>
      </c>
      <c r="N24" s="16" t="str">
        <f t="shared" si="14"/>
        <v>剄</v>
      </c>
      <c r="O24" s="16" t="str">
        <f t="shared" si="14"/>
        <v>剋</v>
      </c>
      <c r="P24" s="16" t="str">
        <f t="shared" si="14"/>
        <v>剌</v>
      </c>
      <c r="Q24" s="16" t="str">
        <f t="shared" si="14"/>
        <v>剞</v>
      </c>
      <c r="R24" s="16" t="str">
        <f t="shared" si="14"/>
        <v>剔</v>
      </c>
      <c r="S24" s="16" t="str">
        <f t="shared" si="14"/>
        <v>剪</v>
      </c>
    </row>
    <row r="25" spans="1:21" x14ac:dyDescent="0.55000000000000004">
      <c r="A25" s="6" t="s">
        <v>231</v>
      </c>
      <c r="C25">
        <f>HEX2DEC(A25)</f>
        <v>136192</v>
      </c>
      <c r="D25" s="17" t="str">
        <f t="shared" ref="D25:R25" si="17">DEC2HEX(CODE(D24),4)</f>
        <v>5163</v>
      </c>
      <c r="E25" s="17" t="str">
        <f t="shared" si="17"/>
        <v>5164</v>
      </c>
      <c r="F25" s="17" t="str">
        <f t="shared" si="17"/>
        <v>5165</v>
      </c>
      <c r="G25" s="17" t="str">
        <f t="shared" si="17"/>
        <v>5166</v>
      </c>
      <c r="H25" s="17" t="str">
        <f t="shared" si="17"/>
        <v>5167</v>
      </c>
      <c r="I25" s="17" t="str">
        <f t="shared" si="17"/>
        <v>5168</v>
      </c>
      <c r="J25" s="17" t="str">
        <f t="shared" si="17"/>
        <v>5169</v>
      </c>
      <c r="K25" s="17" t="str">
        <f t="shared" si="17"/>
        <v>516A</v>
      </c>
      <c r="L25" s="17" t="str">
        <f t="shared" si="17"/>
        <v>516B</v>
      </c>
      <c r="M25" s="17" t="str">
        <f t="shared" si="17"/>
        <v>516C</v>
      </c>
      <c r="N25" s="17" t="str">
        <f t="shared" si="17"/>
        <v>516D</v>
      </c>
      <c r="O25" s="17" t="str">
        <f t="shared" si="17"/>
        <v>516E</v>
      </c>
      <c r="P25" s="17" t="str">
        <f t="shared" si="17"/>
        <v>516F</v>
      </c>
      <c r="Q25" s="17" t="str">
        <f t="shared" si="17"/>
        <v>5170</v>
      </c>
      <c r="R25" s="17" t="str">
        <f t="shared" si="17"/>
        <v>5171</v>
      </c>
      <c r="S25" s="17" t="str">
        <f>DEC2HEX(CODE(S24),4)</f>
        <v>5172</v>
      </c>
    </row>
    <row r="26" spans="1:21" ht="29" x14ac:dyDescent="0.55000000000000004">
      <c r="B26" s="2" t="s">
        <v>225</v>
      </c>
      <c r="C26">
        <f>HEX2DEC(B26)</f>
        <v>20851</v>
      </c>
      <c r="D26" s="16" t="str">
        <f>CHAR($C26+D$1)</f>
        <v>剴</v>
      </c>
      <c r="E26" s="16" t="str">
        <f t="shared" si="14"/>
        <v>剩</v>
      </c>
      <c r="F26" s="16" t="str">
        <f t="shared" si="14"/>
        <v>剳</v>
      </c>
      <c r="G26" s="16" t="str">
        <f t="shared" si="14"/>
        <v>剿</v>
      </c>
      <c r="H26" s="16" t="str">
        <f t="shared" si="14"/>
        <v>剽</v>
      </c>
      <c r="I26" s="16" t="str">
        <f t="shared" si="14"/>
        <v>劍</v>
      </c>
      <c r="J26" s="16" t="str">
        <f t="shared" si="14"/>
        <v>劔</v>
      </c>
      <c r="K26" s="16" t="str">
        <f t="shared" si="14"/>
        <v>劒</v>
      </c>
      <c r="L26" s="16" t="str">
        <f t="shared" si="14"/>
        <v>剱</v>
      </c>
      <c r="M26" s="16" t="str">
        <f t="shared" si="14"/>
        <v>劈</v>
      </c>
      <c r="N26" s="16" t="str">
        <f t="shared" si="14"/>
        <v>劑</v>
      </c>
      <c r="O26" s="16" t="str">
        <f t="shared" si="14"/>
        <v>辨</v>
      </c>
      <c r="P26" s="45" t="str">
        <f>CHAR(C28-4)</f>
        <v>辧</v>
      </c>
      <c r="Q26" s="23" t="str">
        <f>CHAR(C28-3)</f>
        <v>劬</v>
      </c>
      <c r="R26" s="23" t="str">
        <f>CHAR(C28-2)</f>
        <v>劭</v>
      </c>
      <c r="S26" s="23" t="str">
        <f>CHAR(C28-1)</f>
        <v>劼</v>
      </c>
    </row>
    <row r="27" spans="1:21" x14ac:dyDescent="0.55000000000000004">
      <c r="A27" s="6" t="s">
        <v>232</v>
      </c>
      <c r="C27">
        <f>HEX2DEC(A27)</f>
        <v>136704</v>
      </c>
      <c r="D27" s="17" t="str">
        <f t="shared" ref="D27:R27" si="18">DEC2HEX(CODE(D26),4)</f>
        <v>5173</v>
      </c>
      <c r="E27" s="17" t="str">
        <f t="shared" si="18"/>
        <v>5174</v>
      </c>
      <c r="F27" s="17" t="str">
        <f t="shared" si="18"/>
        <v>5175</v>
      </c>
      <c r="G27" s="17" t="str">
        <f t="shared" si="18"/>
        <v>5176</v>
      </c>
      <c r="H27" s="17" t="str">
        <f t="shared" si="18"/>
        <v>5177</v>
      </c>
      <c r="I27" s="17" t="str">
        <f t="shared" si="18"/>
        <v>5178</v>
      </c>
      <c r="J27" s="17" t="str">
        <f t="shared" si="18"/>
        <v>5179</v>
      </c>
      <c r="K27" s="17" t="str">
        <f t="shared" si="18"/>
        <v>517A</v>
      </c>
      <c r="L27" s="17" t="str">
        <f t="shared" si="18"/>
        <v>517B</v>
      </c>
      <c r="M27" s="17" t="str">
        <f t="shared" si="18"/>
        <v>517C</v>
      </c>
      <c r="N27" s="17" t="str">
        <f t="shared" si="18"/>
        <v>517D</v>
      </c>
      <c r="O27" s="17" t="str">
        <f t="shared" si="18"/>
        <v>517E</v>
      </c>
      <c r="P27" s="49" t="str">
        <f t="shared" si="18"/>
        <v>5221</v>
      </c>
      <c r="Q27" s="22" t="str">
        <f t="shared" si="18"/>
        <v>5222</v>
      </c>
      <c r="R27" s="22" t="str">
        <f t="shared" si="18"/>
        <v>5223</v>
      </c>
      <c r="S27" s="22" t="str">
        <f>DEC2HEX(CODE(S26),4)</f>
        <v>5224</v>
      </c>
    </row>
    <row r="28" spans="1:21" ht="29" x14ac:dyDescent="0.55000000000000004">
      <c r="B28" s="2" t="s">
        <v>424</v>
      </c>
      <c r="C28">
        <f>HEX2DEC(B28)</f>
        <v>21029</v>
      </c>
      <c r="D28" s="16" t="str">
        <f>CHAR($C28+D$1)</f>
        <v>劵</v>
      </c>
      <c r="E28" s="16" t="str">
        <f t="shared" si="14"/>
        <v>勁</v>
      </c>
      <c r="F28" s="16" t="str">
        <f t="shared" si="14"/>
        <v>勍</v>
      </c>
      <c r="G28" s="16" t="str">
        <f t="shared" si="14"/>
        <v>勗</v>
      </c>
      <c r="H28" s="16" t="str">
        <f t="shared" si="14"/>
        <v>勞</v>
      </c>
      <c r="I28" s="16" t="str">
        <f t="shared" si="14"/>
        <v>勣</v>
      </c>
      <c r="J28" s="16" t="str">
        <f t="shared" si="14"/>
        <v>勦</v>
      </c>
      <c r="K28" s="16" t="str">
        <f t="shared" si="14"/>
        <v>飭</v>
      </c>
      <c r="L28" s="16" t="str">
        <f t="shared" si="14"/>
        <v>勠</v>
      </c>
      <c r="M28" s="16" t="str">
        <f t="shared" si="14"/>
        <v>勳</v>
      </c>
      <c r="N28" s="16" t="str">
        <f t="shared" si="14"/>
        <v>勵</v>
      </c>
      <c r="O28" s="16" t="str">
        <f t="shared" si="14"/>
        <v>勸</v>
      </c>
      <c r="P28" s="16" t="str">
        <f t="shared" si="14"/>
        <v>勹</v>
      </c>
      <c r="Q28" s="16" t="str">
        <f t="shared" si="14"/>
        <v>匆</v>
      </c>
      <c r="R28" s="16" t="str">
        <f t="shared" si="14"/>
        <v>匈</v>
      </c>
      <c r="S28" s="16" t="str">
        <f t="shared" si="14"/>
        <v>甸</v>
      </c>
    </row>
    <row r="29" spans="1:21" x14ac:dyDescent="0.55000000000000004">
      <c r="A29" s="6" t="s">
        <v>233</v>
      </c>
      <c r="C29">
        <f>HEX2DEC(A29)</f>
        <v>137216</v>
      </c>
      <c r="D29" s="17" t="str">
        <f t="shared" ref="D29:R29" si="19">DEC2HEX(CODE(D28),4)</f>
        <v>5225</v>
      </c>
      <c r="E29" s="17" t="str">
        <f t="shared" si="19"/>
        <v>5226</v>
      </c>
      <c r="F29" s="17" t="str">
        <f t="shared" si="19"/>
        <v>5227</v>
      </c>
      <c r="G29" s="17" t="str">
        <f t="shared" si="19"/>
        <v>5228</v>
      </c>
      <c r="H29" s="17" t="str">
        <f t="shared" si="19"/>
        <v>5229</v>
      </c>
      <c r="I29" s="17" t="str">
        <f t="shared" si="19"/>
        <v>522A</v>
      </c>
      <c r="J29" s="17" t="str">
        <f t="shared" si="19"/>
        <v>522B</v>
      </c>
      <c r="K29" s="17" t="str">
        <f t="shared" si="19"/>
        <v>522C</v>
      </c>
      <c r="L29" s="17" t="str">
        <f t="shared" si="19"/>
        <v>522D</v>
      </c>
      <c r="M29" s="17" t="str">
        <f t="shared" si="19"/>
        <v>522E</v>
      </c>
      <c r="N29" s="17" t="str">
        <f t="shared" si="19"/>
        <v>522F</v>
      </c>
      <c r="O29" s="17" t="str">
        <f t="shared" si="19"/>
        <v>5230</v>
      </c>
      <c r="P29" s="17" t="str">
        <f t="shared" si="19"/>
        <v>5231</v>
      </c>
      <c r="Q29" s="17" t="str">
        <f t="shared" si="19"/>
        <v>5232</v>
      </c>
      <c r="R29" s="17" t="str">
        <f t="shared" si="19"/>
        <v>5233</v>
      </c>
      <c r="S29" s="17" t="str">
        <f>DEC2HEX(CODE(S28),4)</f>
        <v>5234</v>
      </c>
    </row>
    <row r="30" spans="1:21" ht="29" x14ac:dyDescent="0.55000000000000004">
      <c r="B30" s="2" t="s">
        <v>226</v>
      </c>
      <c r="C30">
        <f>HEX2DEC(B30)</f>
        <v>21045</v>
      </c>
      <c r="D30" s="16" t="str">
        <f>CHAR($C30+D$1)</f>
        <v>匍</v>
      </c>
      <c r="E30" s="16" t="str">
        <f t="shared" si="14"/>
        <v>匐</v>
      </c>
      <c r="F30" s="16" t="str">
        <f t="shared" si="14"/>
        <v>匏</v>
      </c>
      <c r="G30" s="16" t="str">
        <f t="shared" si="14"/>
        <v>匕</v>
      </c>
      <c r="H30" s="16" t="str">
        <f t="shared" si="14"/>
        <v>匚</v>
      </c>
      <c r="I30" s="16" t="str">
        <f t="shared" si="14"/>
        <v>匣</v>
      </c>
      <c r="J30" s="16" t="str">
        <f t="shared" si="14"/>
        <v>匯</v>
      </c>
      <c r="K30" s="16" t="str">
        <f t="shared" si="14"/>
        <v>匱</v>
      </c>
      <c r="L30" s="16" t="str">
        <f t="shared" si="14"/>
        <v>匳</v>
      </c>
      <c r="M30" s="16" t="str">
        <f t="shared" si="14"/>
        <v>匸</v>
      </c>
      <c r="N30" s="16" t="str">
        <f t="shared" si="14"/>
        <v>區</v>
      </c>
      <c r="O30" s="16" t="str">
        <f t="shared" si="14"/>
        <v>卆</v>
      </c>
      <c r="P30" s="16" t="str">
        <f t="shared" si="14"/>
        <v>卅</v>
      </c>
      <c r="Q30" s="16" t="str">
        <f t="shared" si="14"/>
        <v>丗</v>
      </c>
      <c r="R30" s="16" t="str">
        <f t="shared" si="14"/>
        <v>卉</v>
      </c>
      <c r="S30" s="16" t="str">
        <f t="shared" si="14"/>
        <v>卍</v>
      </c>
    </row>
    <row r="31" spans="1:21" x14ac:dyDescent="0.55000000000000004">
      <c r="A31" s="6" t="s">
        <v>234</v>
      </c>
      <c r="C31">
        <f>HEX2DEC(A31)</f>
        <v>137728</v>
      </c>
      <c r="D31" s="17" t="str">
        <f t="shared" ref="D31:R31" si="20">DEC2HEX(CODE(D30),4)</f>
        <v>5235</v>
      </c>
      <c r="E31" s="17" t="str">
        <f t="shared" si="20"/>
        <v>5236</v>
      </c>
      <c r="F31" s="17" t="str">
        <f t="shared" si="20"/>
        <v>5237</v>
      </c>
      <c r="G31" s="17" t="str">
        <f t="shared" si="20"/>
        <v>5238</v>
      </c>
      <c r="H31" s="17" t="str">
        <f t="shared" si="20"/>
        <v>5239</v>
      </c>
      <c r="I31" s="17" t="str">
        <f t="shared" si="20"/>
        <v>523A</v>
      </c>
      <c r="J31" s="17" t="str">
        <f t="shared" si="20"/>
        <v>523B</v>
      </c>
      <c r="K31" s="17" t="str">
        <f t="shared" si="20"/>
        <v>523C</v>
      </c>
      <c r="L31" s="17" t="str">
        <f t="shared" si="20"/>
        <v>523D</v>
      </c>
      <c r="M31" s="17" t="str">
        <f t="shared" si="20"/>
        <v>523E</v>
      </c>
      <c r="N31" s="17" t="str">
        <f t="shared" si="20"/>
        <v>523F</v>
      </c>
      <c r="O31" s="17" t="str">
        <f t="shared" si="20"/>
        <v>5240</v>
      </c>
      <c r="P31" s="17" t="str">
        <f t="shared" si="20"/>
        <v>5241</v>
      </c>
      <c r="Q31" s="17" t="str">
        <f t="shared" si="20"/>
        <v>5242</v>
      </c>
      <c r="R31" s="17" t="str">
        <f t="shared" si="20"/>
        <v>5243</v>
      </c>
      <c r="S31" s="17" t="str">
        <f>DEC2HEX(CODE(S30),4)</f>
        <v>5244</v>
      </c>
    </row>
    <row r="32" spans="1:21" ht="29" x14ac:dyDescent="0.55000000000000004">
      <c r="B32" s="2" t="s">
        <v>227</v>
      </c>
      <c r="C32">
        <f>HEX2DEC(B32)</f>
        <v>21061</v>
      </c>
      <c r="D32" s="16" t="str">
        <f>CHAR($C32+D$1)</f>
        <v>凖</v>
      </c>
      <c r="E32" s="16" t="str">
        <f t="shared" ref="E32:S34" si="21">CHAR($C32+E$1)</f>
        <v>卞</v>
      </c>
      <c r="F32" s="16" t="str">
        <f t="shared" si="21"/>
        <v>卩</v>
      </c>
      <c r="G32" s="16" t="str">
        <f t="shared" si="21"/>
        <v>卮</v>
      </c>
      <c r="H32" s="16" t="str">
        <f t="shared" si="21"/>
        <v>夘</v>
      </c>
      <c r="I32" s="16" t="str">
        <f t="shared" si="21"/>
        <v>卻</v>
      </c>
      <c r="J32" s="16" t="str">
        <f t="shared" si="21"/>
        <v>卷</v>
      </c>
      <c r="K32" s="16" t="str">
        <f t="shared" si="21"/>
        <v>厂</v>
      </c>
      <c r="L32" s="16" t="str">
        <f t="shared" si="21"/>
        <v>厖</v>
      </c>
      <c r="M32" s="16" t="str">
        <f t="shared" si="21"/>
        <v>厠</v>
      </c>
      <c r="N32" s="16" t="str">
        <f t="shared" si="21"/>
        <v>厦</v>
      </c>
      <c r="O32" s="16" t="str">
        <f t="shared" si="21"/>
        <v>厥</v>
      </c>
      <c r="P32" s="16" t="str">
        <f t="shared" si="21"/>
        <v>厮</v>
      </c>
      <c r="Q32" s="16" t="str">
        <f t="shared" si="21"/>
        <v>厰</v>
      </c>
      <c r="R32" s="16" t="str">
        <f t="shared" si="21"/>
        <v>厶</v>
      </c>
      <c r="S32" s="16" t="str">
        <f t="shared" si="21"/>
        <v>參</v>
      </c>
    </row>
    <row r="33" spans="1:21" x14ac:dyDescent="0.55000000000000004">
      <c r="A33" s="6" t="s">
        <v>235</v>
      </c>
      <c r="C33">
        <f>HEX2DEC(A33)</f>
        <v>138240</v>
      </c>
      <c r="D33" s="17" t="str">
        <f t="shared" ref="D33:R33" si="22">DEC2HEX(CODE(D32),4)</f>
        <v>5245</v>
      </c>
      <c r="E33" s="17" t="str">
        <f t="shared" si="22"/>
        <v>5246</v>
      </c>
      <c r="F33" s="17" t="str">
        <f t="shared" si="22"/>
        <v>5247</v>
      </c>
      <c r="G33" s="17" t="str">
        <f t="shared" si="22"/>
        <v>5248</v>
      </c>
      <c r="H33" s="17" t="str">
        <f t="shared" si="22"/>
        <v>5249</v>
      </c>
      <c r="I33" s="17" t="str">
        <f t="shared" si="22"/>
        <v>524A</v>
      </c>
      <c r="J33" s="17" t="str">
        <f t="shared" si="22"/>
        <v>524B</v>
      </c>
      <c r="K33" s="17" t="str">
        <f t="shared" si="22"/>
        <v>524C</v>
      </c>
      <c r="L33" s="17" t="str">
        <f t="shared" si="22"/>
        <v>524D</v>
      </c>
      <c r="M33" s="17" t="str">
        <f t="shared" si="22"/>
        <v>524E</v>
      </c>
      <c r="N33" s="17" t="str">
        <f t="shared" si="22"/>
        <v>524F</v>
      </c>
      <c r="O33" s="17" t="str">
        <f t="shared" si="22"/>
        <v>5250</v>
      </c>
      <c r="P33" s="17" t="str">
        <f t="shared" si="22"/>
        <v>5251</v>
      </c>
      <c r="Q33" s="17" t="str">
        <f t="shared" si="22"/>
        <v>5252</v>
      </c>
      <c r="R33" s="17" t="str">
        <f t="shared" si="22"/>
        <v>5253</v>
      </c>
      <c r="S33" s="17" t="str">
        <f>DEC2HEX(CODE(S32),4)</f>
        <v>5254</v>
      </c>
    </row>
    <row r="34" spans="1:21" ht="29" x14ac:dyDescent="0.55000000000000004">
      <c r="B34" s="2" t="s">
        <v>228</v>
      </c>
      <c r="C34">
        <f>HEX2DEC(B34)</f>
        <v>21077</v>
      </c>
      <c r="D34" s="16" t="str">
        <f>CHAR($C34+D$1)</f>
        <v>簒</v>
      </c>
      <c r="E34" s="16" t="str">
        <f t="shared" si="21"/>
        <v>雙</v>
      </c>
      <c r="F34" s="16" t="str">
        <f t="shared" si="21"/>
        <v>叟</v>
      </c>
      <c r="G34" s="16" t="str">
        <f t="shared" si="21"/>
        <v>曼</v>
      </c>
      <c r="H34" s="16" t="str">
        <f t="shared" si="21"/>
        <v>燮</v>
      </c>
      <c r="I34" s="16" t="str">
        <f t="shared" si="21"/>
        <v>叮</v>
      </c>
      <c r="J34" s="16" t="str">
        <f t="shared" si="21"/>
        <v>叨</v>
      </c>
      <c r="K34" s="16" t="str">
        <f t="shared" si="21"/>
        <v>叭</v>
      </c>
      <c r="L34" s="16" t="str">
        <f t="shared" si="21"/>
        <v>叺</v>
      </c>
      <c r="M34" s="16" t="str">
        <f t="shared" si="21"/>
        <v>吁</v>
      </c>
      <c r="N34" s="16" t="str">
        <f t="shared" si="21"/>
        <v>吽</v>
      </c>
      <c r="O34" s="16" t="str">
        <f t="shared" si="21"/>
        <v>呀</v>
      </c>
      <c r="P34" s="16" t="str">
        <f t="shared" si="21"/>
        <v>听</v>
      </c>
      <c r="Q34" s="16" t="str">
        <f t="shared" si="21"/>
        <v>吭</v>
      </c>
      <c r="R34" s="16" t="str">
        <f t="shared" si="21"/>
        <v>吼</v>
      </c>
      <c r="S34" s="16" t="str">
        <f t="shared" si="21"/>
        <v>吮</v>
      </c>
    </row>
    <row r="35" spans="1:21" x14ac:dyDescent="0.55000000000000004">
      <c r="A35" s="6" t="s">
        <v>236</v>
      </c>
      <c r="C35">
        <f>HEX2DEC(A35)</f>
        <v>138752</v>
      </c>
      <c r="D35" s="20" t="str">
        <f t="shared" ref="D35:R35" si="23">DEC2HEX(CODE(D34),4)</f>
        <v>5255</v>
      </c>
      <c r="E35" s="20" t="str">
        <f t="shared" si="23"/>
        <v>5256</v>
      </c>
      <c r="F35" s="20" t="str">
        <f t="shared" si="23"/>
        <v>5257</v>
      </c>
      <c r="G35" s="20" t="str">
        <f t="shared" si="23"/>
        <v>5258</v>
      </c>
      <c r="H35" s="20" t="str">
        <f t="shared" si="23"/>
        <v>5259</v>
      </c>
      <c r="I35" s="20" t="str">
        <f t="shared" si="23"/>
        <v>525A</v>
      </c>
      <c r="J35" s="20" t="str">
        <f t="shared" si="23"/>
        <v>525B</v>
      </c>
      <c r="K35" s="20" t="str">
        <f t="shared" si="23"/>
        <v>525C</v>
      </c>
      <c r="L35" s="20" t="str">
        <f t="shared" si="23"/>
        <v>525D</v>
      </c>
      <c r="M35" s="20" t="str">
        <f t="shared" si="23"/>
        <v>525E</v>
      </c>
      <c r="N35" s="20" t="str">
        <f t="shared" si="23"/>
        <v>525F</v>
      </c>
      <c r="O35" s="20" t="str">
        <f t="shared" si="23"/>
        <v>5260</v>
      </c>
      <c r="P35" s="20" t="str">
        <f t="shared" si="23"/>
        <v>5261</v>
      </c>
      <c r="Q35" s="20" t="str">
        <f t="shared" si="23"/>
        <v>5262</v>
      </c>
      <c r="R35" s="20" t="str">
        <f t="shared" si="23"/>
        <v>5263</v>
      </c>
      <c r="S35" s="20" t="str">
        <f>DEC2HEX(CODE(S34),4)</f>
        <v>5264</v>
      </c>
      <c r="U35">
        <v>128</v>
      </c>
    </row>
    <row r="36" spans="1:21" x14ac:dyDescent="0.55000000000000004">
      <c r="D36" s="5" t="str">
        <f>DEC2HEX(D$1*32,3)</f>
        <v>000</v>
      </c>
      <c r="E36" s="5" t="str">
        <f t="shared" ref="E36:S36" si="24">DEC2HEX(E$1*32,3)</f>
        <v>020</v>
      </c>
      <c r="F36" s="5" t="str">
        <f t="shared" si="24"/>
        <v>040</v>
      </c>
      <c r="G36" s="5" t="str">
        <f t="shared" si="24"/>
        <v>060</v>
      </c>
      <c r="H36" s="5" t="str">
        <f t="shared" si="24"/>
        <v>080</v>
      </c>
      <c r="I36" s="5" t="str">
        <f t="shared" si="24"/>
        <v>0A0</v>
      </c>
      <c r="J36" s="5" t="str">
        <f t="shared" si="24"/>
        <v>0C0</v>
      </c>
      <c r="K36" s="5" t="str">
        <f t="shared" si="24"/>
        <v>0E0</v>
      </c>
      <c r="L36" s="5" t="str">
        <f t="shared" si="24"/>
        <v>100</v>
      </c>
      <c r="M36" s="5" t="str">
        <f t="shared" si="24"/>
        <v>120</v>
      </c>
      <c r="N36" s="5" t="str">
        <f t="shared" si="24"/>
        <v>140</v>
      </c>
      <c r="O36" s="5" t="str">
        <f t="shared" si="24"/>
        <v>160</v>
      </c>
      <c r="P36" s="5" t="str">
        <f t="shared" si="24"/>
        <v>180</v>
      </c>
      <c r="Q36" s="5" t="str">
        <f t="shared" si="24"/>
        <v>1A0</v>
      </c>
      <c r="R36" s="5" t="str">
        <f t="shared" si="24"/>
        <v>1C0</v>
      </c>
      <c r="S36" s="5" t="str">
        <f t="shared" si="24"/>
        <v>1E0</v>
      </c>
    </row>
    <row r="37" spans="1:21" ht="29" x14ac:dyDescent="0.55000000000000004">
      <c r="A37" s="6"/>
      <c r="B37" s="2" t="s">
        <v>425</v>
      </c>
      <c r="C37">
        <f>HEX2DEC(B37)</f>
        <v>21093</v>
      </c>
      <c r="D37" s="16" t="str">
        <f>CHAR($C37+D$1)</f>
        <v>吶</v>
      </c>
      <c r="E37" s="16" t="str">
        <f t="shared" ref="E37:S51" si="25">CHAR($C37+E$1)</f>
        <v>吩</v>
      </c>
      <c r="F37" s="16" t="str">
        <f t="shared" si="25"/>
        <v>吝</v>
      </c>
      <c r="G37" s="16" t="str">
        <f t="shared" si="25"/>
        <v>呎</v>
      </c>
      <c r="H37" s="16" t="str">
        <f t="shared" si="25"/>
        <v>咏</v>
      </c>
      <c r="I37" s="16" t="str">
        <f t="shared" si="25"/>
        <v>呵</v>
      </c>
      <c r="J37" s="16" t="str">
        <f t="shared" si="25"/>
        <v>咎</v>
      </c>
      <c r="K37" s="16" t="str">
        <f t="shared" si="25"/>
        <v>呟</v>
      </c>
      <c r="L37" s="16" t="str">
        <f t="shared" si="25"/>
        <v>呱</v>
      </c>
      <c r="M37" s="16" t="str">
        <f t="shared" si="25"/>
        <v>呷</v>
      </c>
      <c r="N37" s="16" t="str">
        <f t="shared" si="25"/>
        <v>呰</v>
      </c>
      <c r="O37" s="16" t="str">
        <f t="shared" si="25"/>
        <v>咒</v>
      </c>
      <c r="P37" s="16" t="str">
        <f t="shared" si="25"/>
        <v>呻</v>
      </c>
      <c r="Q37" s="16" t="str">
        <f t="shared" si="25"/>
        <v>咀</v>
      </c>
      <c r="R37" s="16" t="str">
        <f t="shared" si="25"/>
        <v>呶</v>
      </c>
      <c r="S37" s="16" t="str">
        <f t="shared" si="25"/>
        <v>咄</v>
      </c>
    </row>
    <row r="38" spans="1:21" x14ac:dyDescent="0.55000000000000004">
      <c r="A38" s="6" t="s">
        <v>237</v>
      </c>
      <c r="C38">
        <f>HEX2DEC(A38)</f>
        <v>139264</v>
      </c>
      <c r="D38" s="17" t="str">
        <f t="shared" ref="D38:R38" si="26">DEC2HEX(CODE(D37),4)</f>
        <v>5265</v>
      </c>
      <c r="E38" s="17" t="str">
        <f t="shared" si="26"/>
        <v>5266</v>
      </c>
      <c r="F38" s="17" t="str">
        <f t="shared" si="26"/>
        <v>5267</v>
      </c>
      <c r="G38" s="17" t="str">
        <f t="shared" si="26"/>
        <v>5268</v>
      </c>
      <c r="H38" s="17" t="str">
        <f t="shared" si="26"/>
        <v>5269</v>
      </c>
      <c r="I38" s="17" t="str">
        <f t="shared" si="26"/>
        <v>526A</v>
      </c>
      <c r="J38" s="17" t="str">
        <f t="shared" si="26"/>
        <v>526B</v>
      </c>
      <c r="K38" s="17" t="str">
        <f t="shared" si="26"/>
        <v>526C</v>
      </c>
      <c r="L38" s="17" t="str">
        <f t="shared" si="26"/>
        <v>526D</v>
      </c>
      <c r="M38" s="17" t="str">
        <f t="shared" si="26"/>
        <v>526E</v>
      </c>
      <c r="N38" s="17" t="str">
        <f t="shared" si="26"/>
        <v>526F</v>
      </c>
      <c r="O38" s="17" t="str">
        <f t="shared" si="26"/>
        <v>5270</v>
      </c>
      <c r="P38" s="17" t="str">
        <f t="shared" si="26"/>
        <v>5271</v>
      </c>
      <c r="Q38" s="17" t="str">
        <f t="shared" si="26"/>
        <v>5272</v>
      </c>
      <c r="R38" s="17" t="str">
        <f t="shared" si="26"/>
        <v>5273</v>
      </c>
      <c r="S38" s="17" t="str">
        <f>DEC2HEX(CODE(S37),4)</f>
        <v>5274</v>
      </c>
    </row>
    <row r="39" spans="1:21" ht="29" x14ac:dyDescent="0.55000000000000004">
      <c r="B39" s="2" t="s">
        <v>426</v>
      </c>
      <c r="C39">
        <f>HEX2DEC(B39)</f>
        <v>21109</v>
      </c>
      <c r="D39" s="16" t="str">
        <f>CHAR($C39+D$1)</f>
        <v>咐</v>
      </c>
      <c r="E39" s="16" t="str">
        <f t="shared" si="25"/>
        <v>咆</v>
      </c>
      <c r="F39" s="16" t="str">
        <f t="shared" si="25"/>
        <v>哇</v>
      </c>
      <c r="G39" s="16" t="str">
        <f t="shared" si="25"/>
        <v>咢</v>
      </c>
      <c r="H39" s="16" t="str">
        <f t="shared" si="25"/>
        <v>咸</v>
      </c>
      <c r="I39" s="16" t="str">
        <f t="shared" si="25"/>
        <v>咥</v>
      </c>
      <c r="J39" s="16" t="str">
        <f t="shared" si="25"/>
        <v>咬</v>
      </c>
      <c r="K39" s="16" t="str">
        <f t="shared" si="25"/>
        <v>哄</v>
      </c>
      <c r="L39" s="16" t="str">
        <f t="shared" si="25"/>
        <v>哈</v>
      </c>
      <c r="M39" s="16" t="str">
        <f t="shared" si="25"/>
        <v>咨</v>
      </c>
      <c r="N39" s="45" t="str">
        <f>CHAR(C41-6)</f>
        <v>咫</v>
      </c>
      <c r="O39" s="23" t="str">
        <f>CHAR(C41-5)</f>
        <v>哂</v>
      </c>
      <c r="P39" s="23" t="str">
        <f>CHAR(C41-4)</f>
        <v>咤</v>
      </c>
      <c r="Q39" s="23" t="str">
        <f>CHAR(C41-3)</f>
        <v>咾</v>
      </c>
      <c r="R39" s="23" t="str">
        <f>CHAR(C41-2)</f>
        <v>咼</v>
      </c>
      <c r="S39" s="23" t="str">
        <f>CHAR(C41-1)</f>
        <v>哘</v>
      </c>
    </row>
    <row r="40" spans="1:21" x14ac:dyDescent="0.55000000000000004">
      <c r="A40" s="6" t="s">
        <v>238</v>
      </c>
      <c r="C40">
        <f>HEX2DEC(A40)</f>
        <v>139776</v>
      </c>
      <c r="D40" s="17" t="str">
        <f t="shared" ref="D40:R42" si="27">DEC2HEX(CODE(D39),4)</f>
        <v>5275</v>
      </c>
      <c r="E40" s="17" t="str">
        <f t="shared" si="27"/>
        <v>5276</v>
      </c>
      <c r="F40" s="17" t="str">
        <f t="shared" si="27"/>
        <v>5277</v>
      </c>
      <c r="G40" s="17" t="str">
        <f t="shared" si="27"/>
        <v>5278</v>
      </c>
      <c r="H40" s="17" t="str">
        <f t="shared" si="27"/>
        <v>5279</v>
      </c>
      <c r="I40" s="17" t="str">
        <f t="shared" si="27"/>
        <v>527A</v>
      </c>
      <c r="J40" s="17" t="str">
        <f t="shared" si="27"/>
        <v>527B</v>
      </c>
      <c r="K40" s="17" t="str">
        <f t="shared" si="27"/>
        <v>527C</v>
      </c>
      <c r="L40" s="17" t="str">
        <f t="shared" si="27"/>
        <v>527D</v>
      </c>
      <c r="M40" s="17" t="str">
        <f t="shared" si="27"/>
        <v>527E</v>
      </c>
      <c r="N40" s="49" t="str">
        <f t="shared" si="27"/>
        <v>5321</v>
      </c>
      <c r="O40" s="22" t="str">
        <f t="shared" si="27"/>
        <v>5322</v>
      </c>
      <c r="P40" s="22" t="str">
        <f t="shared" si="27"/>
        <v>5323</v>
      </c>
      <c r="Q40" s="22" t="str">
        <f t="shared" si="27"/>
        <v>5324</v>
      </c>
      <c r="R40" s="22" t="str">
        <f t="shared" si="27"/>
        <v>5325</v>
      </c>
      <c r="S40" s="22" t="str">
        <f>DEC2HEX(CODE(S39),4)</f>
        <v>5326</v>
      </c>
    </row>
    <row r="41" spans="1:21" ht="29" x14ac:dyDescent="0.55000000000000004">
      <c r="A41" s="6"/>
      <c r="B41" s="2" t="s">
        <v>260</v>
      </c>
      <c r="C41">
        <f>HEX2DEC(B41)</f>
        <v>21287</v>
      </c>
      <c r="D41" s="16" t="str">
        <f>CHAR($C41+D$1)</f>
        <v>哥</v>
      </c>
      <c r="E41" s="16" t="str">
        <f t="shared" si="25"/>
        <v>哦</v>
      </c>
      <c r="F41" s="16" t="str">
        <f t="shared" si="25"/>
        <v>唏</v>
      </c>
      <c r="G41" s="16" t="str">
        <f t="shared" si="25"/>
        <v>唔</v>
      </c>
      <c r="H41" s="16" t="str">
        <f t="shared" si="25"/>
        <v>哽</v>
      </c>
      <c r="I41" s="16" t="str">
        <f t="shared" si="25"/>
        <v>哮</v>
      </c>
      <c r="J41" s="16" t="str">
        <f t="shared" si="25"/>
        <v>哭</v>
      </c>
      <c r="K41" s="16" t="str">
        <f t="shared" si="25"/>
        <v>哺</v>
      </c>
      <c r="L41" s="16" t="str">
        <f t="shared" si="25"/>
        <v>哢</v>
      </c>
      <c r="M41" s="16" t="str">
        <f t="shared" si="25"/>
        <v>唹</v>
      </c>
      <c r="N41" s="16" t="str">
        <f t="shared" si="25"/>
        <v>啀</v>
      </c>
      <c r="O41" s="16" t="str">
        <f t="shared" si="25"/>
        <v>啣</v>
      </c>
      <c r="P41" s="16" t="str">
        <f t="shared" si="25"/>
        <v>啌</v>
      </c>
      <c r="Q41" s="16" t="str">
        <f t="shared" si="25"/>
        <v>售</v>
      </c>
      <c r="R41" s="16" t="str">
        <f t="shared" si="25"/>
        <v>啜</v>
      </c>
      <c r="S41" s="16" t="str">
        <f t="shared" si="25"/>
        <v>啅</v>
      </c>
    </row>
    <row r="42" spans="1:21" x14ac:dyDescent="0.55000000000000004">
      <c r="A42" s="6" t="s">
        <v>239</v>
      </c>
      <c r="C42">
        <f>HEX2DEC(A42)</f>
        <v>140288</v>
      </c>
      <c r="D42" s="17" t="str">
        <f t="shared" si="27"/>
        <v>5327</v>
      </c>
      <c r="E42" s="17" t="str">
        <f t="shared" si="27"/>
        <v>5328</v>
      </c>
      <c r="F42" s="17" t="str">
        <f t="shared" si="27"/>
        <v>5329</v>
      </c>
      <c r="G42" s="17" t="str">
        <f t="shared" si="27"/>
        <v>532A</v>
      </c>
      <c r="H42" s="17" t="str">
        <f t="shared" si="27"/>
        <v>532B</v>
      </c>
      <c r="I42" s="17" t="str">
        <f t="shared" si="27"/>
        <v>532C</v>
      </c>
      <c r="J42" s="17" t="str">
        <f t="shared" si="27"/>
        <v>532D</v>
      </c>
      <c r="K42" s="17" t="str">
        <f t="shared" si="27"/>
        <v>532E</v>
      </c>
      <c r="L42" s="17" t="str">
        <f t="shared" si="27"/>
        <v>532F</v>
      </c>
      <c r="M42" s="17" t="str">
        <f t="shared" si="27"/>
        <v>5330</v>
      </c>
      <c r="N42" s="17" t="str">
        <f t="shared" si="27"/>
        <v>5331</v>
      </c>
      <c r="O42" s="17" t="str">
        <f t="shared" si="27"/>
        <v>5332</v>
      </c>
      <c r="P42" s="17" t="str">
        <f t="shared" si="27"/>
        <v>5333</v>
      </c>
      <c r="Q42" s="17" t="str">
        <f t="shared" si="27"/>
        <v>5334</v>
      </c>
      <c r="R42" s="17" t="str">
        <f t="shared" si="27"/>
        <v>5335</v>
      </c>
      <c r="S42" s="17" t="str">
        <f>DEC2HEX(CODE(S41),4)</f>
        <v>5336</v>
      </c>
    </row>
    <row r="43" spans="1:21" ht="29" x14ac:dyDescent="0.55000000000000004">
      <c r="B43" s="2" t="s">
        <v>261</v>
      </c>
      <c r="C43">
        <f>HEX2DEC(B43)</f>
        <v>21303</v>
      </c>
      <c r="D43" s="16" t="str">
        <f>CHAR($C43+D$1)</f>
        <v>啖</v>
      </c>
      <c r="E43" s="16" t="str">
        <f t="shared" si="25"/>
        <v>啗</v>
      </c>
      <c r="F43" s="16" t="str">
        <f t="shared" si="25"/>
        <v>唸</v>
      </c>
      <c r="G43" s="16" t="str">
        <f t="shared" si="25"/>
        <v>唳</v>
      </c>
      <c r="H43" s="16" t="str">
        <f t="shared" si="25"/>
        <v>啝</v>
      </c>
      <c r="I43" s="16" t="str">
        <f t="shared" si="25"/>
        <v>喙</v>
      </c>
      <c r="J43" s="16" t="str">
        <f t="shared" si="25"/>
        <v>喀</v>
      </c>
      <c r="K43" s="16" t="str">
        <f t="shared" si="25"/>
        <v>咯</v>
      </c>
      <c r="L43" s="16" t="str">
        <f t="shared" si="25"/>
        <v>喊</v>
      </c>
      <c r="M43" s="16" t="str">
        <f t="shared" si="25"/>
        <v>喟</v>
      </c>
      <c r="N43" s="16" t="str">
        <f t="shared" si="25"/>
        <v>啻</v>
      </c>
      <c r="O43" s="16" t="str">
        <f t="shared" si="25"/>
        <v>啾</v>
      </c>
      <c r="P43" s="16" t="str">
        <f t="shared" si="25"/>
        <v>喘</v>
      </c>
      <c r="Q43" s="16" t="str">
        <f t="shared" si="25"/>
        <v>喞</v>
      </c>
      <c r="R43" s="16" t="str">
        <f t="shared" si="25"/>
        <v>單</v>
      </c>
      <c r="S43" s="16" t="str">
        <f t="shared" si="25"/>
        <v>啼</v>
      </c>
    </row>
    <row r="44" spans="1:21" x14ac:dyDescent="0.55000000000000004">
      <c r="A44" s="6" t="s">
        <v>240</v>
      </c>
      <c r="C44">
        <f>HEX2DEC(A44)</f>
        <v>140800</v>
      </c>
      <c r="D44" s="17" t="str">
        <f t="shared" ref="D44:R44" si="28">DEC2HEX(CODE(D43),4)</f>
        <v>5337</v>
      </c>
      <c r="E44" s="17" t="str">
        <f t="shared" si="28"/>
        <v>5338</v>
      </c>
      <c r="F44" s="17" t="str">
        <f t="shared" si="28"/>
        <v>5339</v>
      </c>
      <c r="G44" s="17" t="str">
        <f t="shared" si="28"/>
        <v>533A</v>
      </c>
      <c r="H44" s="17" t="str">
        <f t="shared" si="28"/>
        <v>533B</v>
      </c>
      <c r="I44" s="17" t="str">
        <f t="shared" si="28"/>
        <v>533C</v>
      </c>
      <c r="J44" s="17" t="str">
        <f t="shared" si="28"/>
        <v>533D</v>
      </c>
      <c r="K44" s="17" t="str">
        <f t="shared" si="28"/>
        <v>533E</v>
      </c>
      <c r="L44" s="17" t="str">
        <f t="shared" si="28"/>
        <v>533F</v>
      </c>
      <c r="M44" s="17" t="str">
        <f t="shared" si="28"/>
        <v>5340</v>
      </c>
      <c r="N44" s="17" t="str">
        <f t="shared" si="28"/>
        <v>5341</v>
      </c>
      <c r="O44" s="17" t="str">
        <f t="shared" si="28"/>
        <v>5342</v>
      </c>
      <c r="P44" s="17" t="str">
        <f t="shared" si="28"/>
        <v>5343</v>
      </c>
      <c r="Q44" s="17" t="str">
        <f t="shared" si="28"/>
        <v>5344</v>
      </c>
      <c r="R44" s="17" t="str">
        <f t="shared" si="28"/>
        <v>5345</v>
      </c>
      <c r="S44" s="17" t="str">
        <f>DEC2HEX(CODE(S43),4)</f>
        <v>5346</v>
      </c>
    </row>
    <row r="45" spans="1:21" ht="29" x14ac:dyDescent="0.55000000000000004">
      <c r="B45" s="2" t="s">
        <v>262</v>
      </c>
      <c r="C45">
        <f>HEX2DEC(B45)</f>
        <v>21319</v>
      </c>
      <c r="D45" s="16" t="str">
        <f>CHAR($C45+D$1)</f>
        <v>喃</v>
      </c>
      <c r="E45" s="16" t="str">
        <f t="shared" si="25"/>
        <v>喩</v>
      </c>
      <c r="F45" s="16" t="str">
        <f t="shared" si="25"/>
        <v>喇</v>
      </c>
      <c r="G45" s="16" t="str">
        <f t="shared" si="25"/>
        <v>喨</v>
      </c>
      <c r="H45" s="16" t="str">
        <f t="shared" si="25"/>
        <v>嗚</v>
      </c>
      <c r="I45" s="16" t="str">
        <f t="shared" si="25"/>
        <v>嗅</v>
      </c>
      <c r="J45" s="16" t="str">
        <f t="shared" si="25"/>
        <v>嗟</v>
      </c>
      <c r="K45" s="16" t="str">
        <f t="shared" si="25"/>
        <v>嗄</v>
      </c>
      <c r="L45" s="16" t="str">
        <f t="shared" si="25"/>
        <v>嗜</v>
      </c>
      <c r="M45" s="16" t="str">
        <f t="shared" si="25"/>
        <v>嗤</v>
      </c>
      <c r="N45" s="16" t="str">
        <f t="shared" si="25"/>
        <v>嗔</v>
      </c>
      <c r="O45" s="16" t="str">
        <f t="shared" si="25"/>
        <v>嘔</v>
      </c>
      <c r="P45" s="16" t="str">
        <f t="shared" si="25"/>
        <v>嗷</v>
      </c>
      <c r="Q45" s="16" t="str">
        <f t="shared" si="25"/>
        <v>嘖</v>
      </c>
      <c r="R45" s="16" t="str">
        <f t="shared" si="25"/>
        <v>嗾</v>
      </c>
      <c r="S45" s="16" t="str">
        <f t="shared" si="25"/>
        <v>嗽</v>
      </c>
    </row>
    <row r="46" spans="1:21" x14ac:dyDescent="0.55000000000000004">
      <c r="A46" s="6" t="s">
        <v>241</v>
      </c>
      <c r="C46">
        <f>HEX2DEC(A46)</f>
        <v>141312</v>
      </c>
      <c r="D46" s="17" t="str">
        <f t="shared" ref="D46:R46" si="29">DEC2HEX(CODE(D45),4)</f>
        <v>5347</v>
      </c>
      <c r="E46" s="17" t="str">
        <f t="shared" si="29"/>
        <v>5348</v>
      </c>
      <c r="F46" s="17" t="str">
        <f t="shared" si="29"/>
        <v>5349</v>
      </c>
      <c r="G46" s="17" t="str">
        <f t="shared" si="29"/>
        <v>534A</v>
      </c>
      <c r="H46" s="17" t="str">
        <f t="shared" si="29"/>
        <v>534B</v>
      </c>
      <c r="I46" s="17" t="str">
        <f t="shared" si="29"/>
        <v>534C</v>
      </c>
      <c r="J46" s="17" t="str">
        <f t="shared" si="29"/>
        <v>534D</v>
      </c>
      <c r="K46" s="17" t="str">
        <f t="shared" si="29"/>
        <v>534E</v>
      </c>
      <c r="L46" s="17" t="str">
        <f t="shared" si="29"/>
        <v>534F</v>
      </c>
      <c r="M46" s="17" t="str">
        <f t="shared" si="29"/>
        <v>5350</v>
      </c>
      <c r="N46" s="17" t="str">
        <f t="shared" si="29"/>
        <v>5351</v>
      </c>
      <c r="O46" s="17" t="str">
        <f t="shared" si="29"/>
        <v>5352</v>
      </c>
      <c r="P46" s="17" t="str">
        <f t="shared" si="29"/>
        <v>5353</v>
      </c>
      <c r="Q46" s="17" t="str">
        <f t="shared" si="29"/>
        <v>5354</v>
      </c>
      <c r="R46" s="17" t="str">
        <f t="shared" si="29"/>
        <v>5355</v>
      </c>
      <c r="S46" s="17" t="str">
        <f>DEC2HEX(CODE(S45),4)</f>
        <v>5356</v>
      </c>
    </row>
    <row r="47" spans="1:21" ht="29" x14ac:dyDescent="0.55000000000000004">
      <c r="B47" s="2" t="s">
        <v>263</v>
      </c>
      <c r="C47">
        <f>HEX2DEC(B47)</f>
        <v>21335</v>
      </c>
      <c r="D47" s="16" t="str">
        <f>CHAR($C47+D$1)</f>
        <v>嘛</v>
      </c>
      <c r="E47" s="16" t="str">
        <f t="shared" si="25"/>
        <v>嗹</v>
      </c>
      <c r="F47" s="16" t="str">
        <f t="shared" si="25"/>
        <v>噎</v>
      </c>
      <c r="G47" s="16" t="str">
        <f t="shared" si="25"/>
        <v>噐</v>
      </c>
      <c r="H47" s="16" t="str">
        <f t="shared" si="25"/>
        <v>營</v>
      </c>
      <c r="I47" s="16" t="str">
        <f t="shared" si="25"/>
        <v>嘴</v>
      </c>
      <c r="J47" s="16" t="str">
        <f t="shared" si="25"/>
        <v>嘶</v>
      </c>
      <c r="K47" s="16" t="str">
        <f t="shared" si="25"/>
        <v>嘲</v>
      </c>
      <c r="L47" s="16" t="str">
        <f t="shared" si="25"/>
        <v>嘸</v>
      </c>
      <c r="M47" s="16" t="str">
        <f t="shared" si="25"/>
        <v>噫</v>
      </c>
      <c r="N47" s="16" t="str">
        <f t="shared" si="25"/>
        <v>噤</v>
      </c>
      <c r="O47" s="16" t="str">
        <f t="shared" si="25"/>
        <v>嘯</v>
      </c>
      <c r="P47" s="16" t="str">
        <f t="shared" si="25"/>
        <v>噬</v>
      </c>
      <c r="Q47" s="16" t="str">
        <f t="shared" si="25"/>
        <v>噪</v>
      </c>
      <c r="R47" s="16" t="str">
        <f t="shared" si="25"/>
        <v>嚆</v>
      </c>
      <c r="S47" s="16" t="str">
        <f t="shared" si="25"/>
        <v>嚀</v>
      </c>
    </row>
    <row r="48" spans="1:21" x14ac:dyDescent="0.55000000000000004">
      <c r="A48" s="6" t="s">
        <v>242</v>
      </c>
      <c r="C48">
        <f>HEX2DEC(A48)</f>
        <v>141824</v>
      </c>
      <c r="D48" s="17" t="str">
        <f t="shared" ref="D48:R48" si="30">DEC2HEX(CODE(D47),4)</f>
        <v>5357</v>
      </c>
      <c r="E48" s="17" t="str">
        <f t="shared" si="30"/>
        <v>5358</v>
      </c>
      <c r="F48" s="17" t="str">
        <f t="shared" si="30"/>
        <v>5359</v>
      </c>
      <c r="G48" s="17" t="str">
        <f t="shared" si="30"/>
        <v>535A</v>
      </c>
      <c r="H48" s="17" t="str">
        <f t="shared" si="30"/>
        <v>535B</v>
      </c>
      <c r="I48" s="17" t="str">
        <f t="shared" si="30"/>
        <v>535C</v>
      </c>
      <c r="J48" s="17" t="str">
        <f t="shared" si="30"/>
        <v>535D</v>
      </c>
      <c r="K48" s="17" t="str">
        <f t="shared" si="30"/>
        <v>535E</v>
      </c>
      <c r="L48" s="17" t="str">
        <f t="shared" si="30"/>
        <v>535F</v>
      </c>
      <c r="M48" s="17" t="str">
        <f t="shared" si="30"/>
        <v>5360</v>
      </c>
      <c r="N48" s="17" t="str">
        <f t="shared" si="30"/>
        <v>5361</v>
      </c>
      <c r="O48" s="17" t="str">
        <f t="shared" si="30"/>
        <v>5362</v>
      </c>
      <c r="P48" s="17" t="str">
        <f t="shared" si="30"/>
        <v>5363</v>
      </c>
      <c r="Q48" s="17" t="str">
        <f t="shared" si="30"/>
        <v>5364</v>
      </c>
      <c r="R48" s="17" t="str">
        <f t="shared" si="30"/>
        <v>5365</v>
      </c>
      <c r="S48" s="17" t="str">
        <f>DEC2HEX(CODE(S47),4)</f>
        <v>5366</v>
      </c>
    </row>
    <row r="49" spans="1:21" ht="29" x14ac:dyDescent="0.55000000000000004">
      <c r="B49" s="2" t="s">
        <v>264</v>
      </c>
      <c r="C49">
        <f>HEX2DEC(B49)</f>
        <v>21351</v>
      </c>
      <c r="D49" s="16" t="str">
        <f>CHAR($C49+D$1)</f>
        <v>嚊</v>
      </c>
      <c r="E49" s="16" t="str">
        <f t="shared" si="25"/>
        <v>嚠</v>
      </c>
      <c r="F49" s="16" t="str">
        <f t="shared" si="25"/>
        <v>嚔</v>
      </c>
      <c r="G49" s="16" t="str">
        <f t="shared" si="25"/>
        <v>嚏</v>
      </c>
      <c r="H49" s="16" t="str">
        <f t="shared" si="25"/>
        <v>嚥</v>
      </c>
      <c r="I49" s="16" t="str">
        <f t="shared" si="25"/>
        <v>嚮</v>
      </c>
      <c r="J49" s="16" t="str">
        <f t="shared" si="25"/>
        <v>嚶</v>
      </c>
      <c r="K49" s="16" t="str">
        <f t="shared" si="25"/>
        <v>嚴</v>
      </c>
      <c r="L49" s="16" t="str">
        <f t="shared" si="25"/>
        <v>囂</v>
      </c>
      <c r="M49" s="16" t="str">
        <f t="shared" si="25"/>
        <v>嚼</v>
      </c>
      <c r="N49" s="16" t="str">
        <f t="shared" si="25"/>
        <v>囁</v>
      </c>
      <c r="O49" s="16" t="str">
        <f t="shared" si="25"/>
        <v>囃</v>
      </c>
      <c r="P49" s="16" t="str">
        <f t="shared" si="25"/>
        <v>囀</v>
      </c>
      <c r="Q49" s="16" t="str">
        <f t="shared" si="25"/>
        <v>囈</v>
      </c>
      <c r="R49" s="16" t="str">
        <f t="shared" si="25"/>
        <v>囎</v>
      </c>
      <c r="S49" s="16" t="str">
        <f t="shared" si="25"/>
        <v>囑</v>
      </c>
    </row>
    <row r="50" spans="1:21" x14ac:dyDescent="0.55000000000000004">
      <c r="A50" s="6" t="s">
        <v>243</v>
      </c>
      <c r="C50">
        <f>HEX2DEC(A50)</f>
        <v>142336</v>
      </c>
      <c r="D50" s="17" t="str">
        <f t="shared" ref="D50:R50" si="31">DEC2HEX(CODE(D49),4)</f>
        <v>5367</v>
      </c>
      <c r="E50" s="17" t="str">
        <f t="shared" si="31"/>
        <v>5368</v>
      </c>
      <c r="F50" s="17" t="str">
        <f t="shared" si="31"/>
        <v>5369</v>
      </c>
      <c r="G50" s="17" t="str">
        <f t="shared" si="31"/>
        <v>536A</v>
      </c>
      <c r="H50" s="17" t="str">
        <f t="shared" si="31"/>
        <v>536B</v>
      </c>
      <c r="I50" s="17" t="str">
        <f t="shared" si="31"/>
        <v>536C</v>
      </c>
      <c r="J50" s="17" t="str">
        <f t="shared" si="31"/>
        <v>536D</v>
      </c>
      <c r="K50" s="17" t="str">
        <f t="shared" si="31"/>
        <v>536E</v>
      </c>
      <c r="L50" s="17" t="str">
        <f t="shared" si="31"/>
        <v>536F</v>
      </c>
      <c r="M50" s="17" t="str">
        <f t="shared" si="31"/>
        <v>5370</v>
      </c>
      <c r="N50" s="17" t="str">
        <f t="shared" si="31"/>
        <v>5371</v>
      </c>
      <c r="O50" s="17" t="str">
        <f t="shared" si="31"/>
        <v>5372</v>
      </c>
      <c r="P50" s="17" t="str">
        <f t="shared" si="31"/>
        <v>5373</v>
      </c>
      <c r="Q50" s="17" t="str">
        <f t="shared" si="31"/>
        <v>5374</v>
      </c>
      <c r="R50" s="17" t="str">
        <f t="shared" si="31"/>
        <v>5375</v>
      </c>
      <c r="S50" s="17" t="str">
        <f>DEC2HEX(CODE(S49),4)</f>
        <v>5376</v>
      </c>
    </row>
    <row r="51" spans="1:21" ht="29" x14ac:dyDescent="0.55000000000000004">
      <c r="B51" s="2" t="s">
        <v>265</v>
      </c>
      <c r="C51">
        <f>HEX2DEC(B51)</f>
        <v>21367</v>
      </c>
      <c r="D51" s="16" t="str">
        <f>CHAR($C51+D$1)</f>
        <v>囓</v>
      </c>
      <c r="E51" s="16" t="str">
        <f t="shared" si="25"/>
        <v>囗</v>
      </c>
      <c r="F51" s="16" t="str">
        <f t="shared" si="25"/>
        <v>囮</v>
      </c>
      <c r="G51" s="16" t="str">
        <f t="shared" si="25"/>
        <v>囹</v>
      </c>
      <c r="H51" s="16" t="str">
        <f t="shared" si="25"/>
        <v>圀</v>
      </c>
      <c r="I51" s="16" t="str">
        <f t="shared" si="25"/>
        <v>囿</v>
      </c>
      <c r="J51" s="16" t="str">
        <f t="shared" si="25"/>
        <v>圄</v>
      </c>
      <c r="K51" s="16" t="str">
        <f t="shared" si="25"/>
        <v>圉</v>
      </c>
      <c r="L51" s="45" t="str">
        <f>CHAR(C54-8)</f>
        <v>圈</v>
      </c>
      <c r="M51" s="23" t="str">
        <f>CHAR(C54-7)</f>
        <v>國</v>
      </c>
      <c r="N51" s="23" t="str">
        <f>CHAR(C54-6)</f>
        <v>圍</v>
      </c>
      <c r="O51" s="23" t="str">
        <f>CHAR(C54-5)</f>
        <v>圓</v>
      </c>
      <c r="P51" s="23" t="str">
        <f>CHAR(C54-4)</f>
        <v>團</v>
      </c>
      <c r="Q51" s="23" t="str">
        <f>CHAR(C54-3)</f>
        <v>圖</v>
      </c>
      <c r="R51" s="23" t="str">
        <f>CHAR(C54-2)</f>
        <v>嗇</v>
      </c>
      <c r="S51" s="23" t="str">
        <f>CHAR(C54-1)</f>
        <v>圜</v>
      </c>
    </row>
    <row r="52" spans="1:21" x14ac:dyDescent="0.55000000000000004">
      <c r="A52" s="6" t="s">
        <v>244</v>
      </c>
      <c r="C52">
        <f>HEX2DEC(A52)</f>
        <v>142848</v>
      </c>
      <c r="D52" s="21" t="str">
        <f t="shared" ref="D52:R52" si="32">DEC2HEX(CODE(D51),4)</f>
        <v>5377</v>
      </c>
      <c r="E52" s="21" t="str">
        <f t="shared" si="32"/>
        <v>5378</v>
      </c>
      <c r="F52" s="21" t="str">
        <f t="shared" si="32"/>
        <v>5379</v>
      </c>
      <c r="G52" s="21" t="str">
        <f t="shared" si="32"/>
        <v>537A</v>
      </c>
      <c r="H52" s="21" t="str">
        <f t="shared" si="32"/>
        <v>537B</v>
      </c>
      <c r="I52" s="21" t="str">
        <f t="shared" si="32"/>
        <v>537C</v>
      </c>
      <c r="J52" s="21" t="str">
        <f t="shared" si="32"/>
        <v>537D</v>
      </c>
      <c r="K52" s="21" t="str">
        <f t="shared" si="32"/>
        <v>537E</v>
      </c>
      <c r="L52" s="51" t="str">
        <f t="shared" si="32"/>
        <v>5421</v>
      </c>
      <c r="M52" s="24" t="str">
        <f t="shared" si="32"/>
        <v>5422</v>
      </c>
      <c r="N52" s="24" t="str">
        <f t="shared" si="32"/>
        <v>5423</v>
      </c>
      <c r="O52" s="24" t="str">
        <f t="shared" si="32"/>
        <v>5424</v>
      </c>
      <c r="P52" s="24" t="str">
        <f t="shared" si="32"/>
        <v>5425</v>
      </c>
      <c r="Q52" s="24" t="str">
        <f t="shared" si="32"/>
        <v>5426</v>
      </c>
      <c r="R52" s="24" t="str">
        <f t="shared" si="32"/>
        <v>5427</v>
      </c>
      <c r="S52" s="24" t="str">
        <f>DEC2HEX(CODE(S51),4)</f>
        <v>5428</v>
      </c>
      <c r="U52">
        <v>128</v>
      </c>
    </row>
    <row r="53" spans="1:21" x14ac:dyDescent="0.55000000000000004">
      <c r="D53" s="5" t="str">
        <f>DEC2HEX(D$1*32,3)</f>
        <v>000</v>
      </c>
      <c r="E53" s="5" t="str">
        <f t="shared" ref="E53:S53" si="33">DEC2HEX(E$1*32,3)</f>
        <v>020</v>
      </c>
      <c r="F53" s="5" t="str">
        <f t="shared" si="33"/>
        <v>040</v>
      </c>
      <c r="G53" s="5" t="str">
        <f t="shared" si="33"/>
        <v>060</v>
      </c>
      <c r="H53" s="5" t="str">
        <f t="shared" si="33"/>
        <v>080</v>
      </c>
      <c r="I53" s="5" t="str">
        <f t="shared" si="33"/>
        <v>0A0</v>
      </c>
      <c r="J53" s="5" t="str">
        <f t="shared" si="33"/>
        <v>0C0</v>
      </c>
      <c r="K53" s="5" t="str">
        <f t="shared" si="33"/>
        <v>0E0</v>
      </c>
      <c r="L53" s="5" t="str">
        <f t="shared" si="33"/>
        <v>100</v>
      </c>
      <c r="M53" s="5" t="str">
        <f t="shared" si="33"/>
        <v>120</v>
      </c>
      <c r="N53" s="5" t="str">
        <f t="shared" si="33"/>
        <v>140</v>
      </c>
      <c r="O53" s="5" t="str">
        <f t="shared" si="33"/>
        <v>160</v>
      </c>
      <c r="P53" s="5" t="str">
        <f t="shared" si="33"/>
        <v>180</v>
      </c>
      <c r="Q53" s="5" t="str">
        <f t="shared" si="33"/>
        <v>1A0</v>
      </c>
      <c r="R53" s="5" t="str">
        <f t="shared" si="33"/>
        <v>1C0</v>
      </c>
      <c r="S53" s="5" t="str">
        <f t="shared" si="33"/>
        <v>1E0</v>
      </c>
    </row>
    <row r="54" spans="1:21" ht="29" x14ac:dyDescent="0.55000000000000004">
      <c r="B54" s="2" t="s">
        <v>266</v>
      </c>
      <c r="C54">
        <f>HEX2DEC(B54)</f>
        <v>21545</v>
      </c>
      <c r="D54" s="16" t="str">
        <f>CHAR($C54+D$1)</f>
        <v>圦</v>
      </c>
      <c r="E54" s="16" t="str">
        <f t="shared" ref="E54:S54" si="34">CHAR($C54+E$1)</f>
        <v>圷</v>
      </c>
      <c r="F54" s="16" t="str">
        <f t="shared" si="34"/>
        <v>圸</v>
      </c>
      <c r="G54" s="16" t="str">
        <f t="shared" si="34"/>
        <v>坎</v>
      </c>
      <c r="H54" s="16" t="str">
        <f t="shared" si="34"/>
        <v>圻</v>
      </c>
      <c r="I54" s="16" t="str">
        <f t="shared" si="34"/>
        <v>址</v>
      </c>
      <c r="J54" s="16" t="str">
        <f t="shared" si="34"/>
        <v>坏</v>
      </c>
      <c r="K54" s="16" t="str">
        <f t="shared" si="34"/>
        <v>坩</v>
      </c>
      <c r="L54" s="16" t="str">
        <f t="shared" si="34"/>
        <v>埀</v>
      </c>
      <c r="M54" s="16" t="str">
        <f t="shared" si="34"/>
        <v>垈</v>
      </c>
      <c r="N54" s="16" t="str">
        <f t="shared" si="34"/>
        <v>坡</v>
      </c>
      <c r="O54" s="16" t="str">
        <f t="shared" si="34"/>
        <v>坿</v>
      </c>
      <c r="P54" s="16" t="str">
        <f t="shared" si="34"/>
        <v>垉</v>
      </c>
      <c r="Q54" s="16" t="str">
        <f t="shared" si="34"/>
        <v>垓</v>
      </c>
      <c r="R54" s="16" t="str">
        <f t="shared" si="34"/>
        <v>垠</v>
      </c>
      <c r="S54" s="16" t="str">
        <f t="shared" si="34"/>
        <v>垳</v>
      </c>
    </row>
    <row r="55" spans="1:21" x14ac:dyDescent="0.55000000000000004">
      <c r="A55" s="6" t="s">
        <v>245</v>
      </c>
      <c r="C55">
        <f>HEX2DEC(A55)</f>
        <v>143360</v>
      </c>
      <c r="D55" s="21" t="str">
        <f t="shared" ref="D55:R55" si="35">DEC2HEX(CODE(D54),4)</f>
        <v>5429</v>
      </c>
      <c r="E55" s="21" t="str">
        <f t="shared" si="35"/>
        <v>542A</v>
      </c>
      <c r="F55" s="21" t="str">
        <f t="shared" si="35"/>
        <v>542B</v>
      </c>
      <c r="G55" s="21" t="str">
        <f t="shared" si="35"/>
        <v>542C</v>
      </c>
      <c r="H55" s="21" t="str">
        <f t="shared" si="35"/>
        <v>542D</v>
      </c>
      <c r="I55" s="21" t="str">
        <f t="shared" si="35"/>
        <v>542E</v>
      </c>
      <c r="J55" s="21" t="str">
        <f t="shared" si="35"/>
        <v>542F</v>
      </c>
      <c r="K55" s="21" t="str">
        <f t="shared" si="35"/>
        <v>5430</v>
      </c>
      <c r="L55" s="21" t="str">
        <f t="shared" si="35"/>
        <v>5431</v>
      </c>
      <c r="M55" s="21" t="str">
        <f t="shared" si="35"/>
        <v>5432</v>
      </c>
      <c r="N55" s="21" t="str">
        <f t="shared" si="35"/>
        <v>5433</v>
      </c>
      <c r="O55" s="21" t="str">
        <f t="shared" si="35"/>
        <v>5434</v>
      </c>
      <c r="P55" s="21" t="str">
        <f t="shared" si="35"/>
        <v>5435</v>
      </c>
      <c r="Q55" s="21" t="str">
        <f t="shared" si="35"/>
        <v>5436</v>
      </c>
      <c r="R55" s="21" t="str">
        <f t="shared" si="35"/>
        <v>5437</v>
      </c>
      <c r="S55" s="21" t="str">
        <f>DEC2HEX(CODE(S54),4)</f>
        <v>5438</v>
      </c>
    </row>
    <row r="56" spans="1:21" ht="29" x14ac:dyDescent="0.55000000000000004">
      <c r="B56" s="2" t="s">
        <v>267</v>
      </c>
      <c r="C56">
        <f>HEX2DEC(B56)</f>
        <v>21561</v>
      </c>
      <c r="D56" s="16" t="str">
        <f t="shared" ref="D56:S56" si="36">CHAR($C56+D$1)</f>
        <v>垤</v>
      </c>
      <c r="E56" s="16" t="str">
        <f t="shared" si="36"/>
        <v>垪</v>
      </c>
      <c r="F56" s="16" t="str">
        <f t="shared" si="36"/>
        <v>垰</v>
      </c>
      <c r="G56" s="16" t="str">
        <f t="shared" si="36"/>
        <v>埃</v>
      </c>
      <c r="H56" s="16" t="str">
        <f t="shared" si="36"/>
        <v>埆</v>
      </c>
      <c r="I56" s="16" t="str">
        <f t="shared" si="36"/>
        <v>埔</v>
      </c>
      <c r="J56" s="16" t="str">
        <f t="shared" si="36"/>
        <v>埒</v>
      </c>
      <c r="K56" s="16" t="str">
        <f t="shared" si="36"/>
        <v>埓</v>
      </c>
      <c r="L56" s="16" t="str">
        <f t="shared" si="36"/>
        <v>堊</v>
      </c>
      <c r="M56" s="16" t="str">
        <f t="shared" si="36"/>
        <v>埖</v>
      </c>
      <c r="N56" s="16" t="str">
        <f t="shared" si="36"/>
        <v>埣</v>
      </c>
      <c r="O56" s="16" t="str">
        <f t="shared" si="36"/>
        <v>堋</v>
      </c>
      <c r="P56" s="16" t="str">
        <f t="shared" si="36"/>
        <v>堙</v>
      </c>
      <c r="Q56" s="16" t="str">
        <f t="shared" si="36"/>
        <v>堝</v>
      </c>
      <c r="R56" s="16" t="str">
        <f t="shared" si="36"/>
        <v>塲</v>
      </c>
      <c r="S56" s="16" t="str">
        <f t="shared" si="36"/>
        <v>堡</v>
      </c>
    </row>
    <row r="57" spans="1:21" x14ac:dyDescent="0.55000000000000004">
      <c r="A57" s="6" t="s">
        <v>246</v>
      </c>
      <c r="C57">
        <f>HEX2DEC(A57)</f>
        <v>143872</v>
      </c>
      <c r="D57" s="20" t="str">
        <f t="shared" ref="D57:R57" si="37">DEC2HEX(CODE(D56),4)</f>
        <v>5439</v>
      </c>
      <c r="E57" s="20" t="str">
        <f t="shared" si="37"/>
        <v>543A</v>
      </c>
      <c r="F57" s="20" t="str">
        <f t="shared" si="37"/>
        <v>543B</v>
      </c>
      <c r="G57" s="20" t="str">
        <f t="shared" si="37"/>
        <v>543C</v>
      </c>
      <c r="H57" s="20" t="str">
        <f t="shared" si="37"/>
        <v>543D</v>
      </c>
      <c r="I57" s="20" t="str">
        <f t="shared" si="37"/>
        <v>543E</v>
      </c>
      <c r="J57" s="20" t="str">
        <f t="shared" si="37"/>
        <v>543F</v>
      </c>
      <c r="K57" s="20" t="str">
        <f t="shared" si="37"/>
        <v>5440</v>
      </c>
      <c r="L57" s="20" t="str">
        <f t="shared" si="37"/>
        <v>5441</v>
      </c>
      <c r="M57" s="20" t="str">
        <f t="shared" si="37"/>
        <v>5442</v>
      </c>
      <c r="N57" s="20" t="str">
        <f t="shared" si="37"/>
        <v>5443</v>
      </c>
      <c r="O57" s="20" t="str">
        <f t="shared" si="37"/>
        <v>5444</v>
      </c>
      <c r="P57" s="20" t="str">
        <f t="shared" si="37"/>
        <v>5445</v>
      </c>
      <c r="Q57" s="20" t="str">
        <f t="shared" si="37"/>
        <v>5446</v>
      </c>
      <c r="R57" s="20" t="str">
        <f t="shared" si="37"/>
        <v>5447</v>
      </c>
      <c r="S57" s="20" t="str">
        <f>DEC2HEX(CODE(S56),4)</f>
        <v>5448</v>
      </c>
    </row>
    <row r="58" spans="1:21" ht="29" x14ac:dyDescent="0.55000000000000004">
      <c r="B58" s="2" t="s">
        <v>268</v>
      </c>
      <c r="C58">
        <f>HEX2DEC(B58)</f>
        <v>21577</v>
      </c>
      <c r="D58" s="16" t="str">
        <f>CHAR($C58+D$1)</f>
        <v>塢</v>
      </c>
      <c r="E58" s="16" t="str">
        <f t="shared" ref="E58:S58" si="38">CHAR($C58+E$1)</f>
        <v>塋</v>
      </c>
      <c r="F58" s="16" t="str">
        <f t="shared" si="38"/>
        <v>塰</v>
      </c>
      <c r="G58" s="16" t="str">
        <f t="shared" si="38"/>
        <v>毀</v>
      </c>
      <c r="H58" s="16" t="str">
        <f t="shared" si="38"/>
        <v>塒</v>
      </c>
      <c r="I58" s="16" t="str">
        <f t="shared" si="38"/>
        <v>堽</v>
      </c>
      <c r="J58" s="16" t="str">
        <f t="shared" si="38"/>
        <v>塹</v>
      </c>
      <c r="K58" s="16" t="str">
        <f t="shared" si="38"/>
        <v>墅</v>
      </c>
      <c r="L58" s="16" t="str">
        <f t="shared" si="38"/>
        <v>墹</v>
      </c>
      <c r="M58" s="16" t="str">
        <f t="shared" si="38"/>
        <v>墟</v>
      </c>
      <c r="N58" s="16" t="str">
        <f t="shared" si="38"/>
        <v>墫</v>
      </c>
      <c r="O58" s="16" t="str">
        <f t="shared" si="38"/>
        <v>墺</v>
      </c>
      <c r="P58" s="16" t="str">
        <f t="shared" si="38"/>
        <v>壞</v>
      </c>
      <c r="Q58" s="16" t="str">
        <f t="shared" si="38"/>
        <v>墻</v>
      </c>
      <c r="R58" s="16" t="str">
        <f t="shared" si="38"/>
        <v>墸</v>
      </c>
      <c r="S58" s="16" t="str">
        <f t="shared" si="38"/>
        <v>墮</v>
      </c>
    </row>
    <row r="59" spans="1:21" x14ac:dyDescent="0.55000000000000004">
      <c r="A59" s="6" t="s">
        <v>247</v>
      </c>
      <c r="C59">
        <f>HEX2DEC(A59)</f>
        <v>144384</v>
      </c>
      <c r="D59" s="17" t="str">
        <f t="shared" ref="D59:R59" si="39">DEC2HEX(CODE(D58),4)</f>
        <v>5449</v>
      </c>
      <c r="E59" s="17" t="str">
        <f t="shared" si="39"/>
        <v>544A</v>
      </c>
      <c r="F59" s="17" t="str">
        <f t="shared" si="39"/>
        <v>544B</v>
      </c>
      <c r="G59" s="17" t="str">
        <f t="shared" si="39"/>
        <v>544C</v>
      </c>
      <c r="H59" s="17" t="str">
        <f t="shared" si="39"/>
        <v>544D</v>
      </c>
      <c r="I59" s="17" t="str">
        <f t="shared" si="39"/>
        <v>544E</v>
      </c>
      <c r="J59" s="17" t="str">
        <f t="shared" si="39"/>
        <v>544F</v>
      </c>
      <c r="K59" s="17" t="str">
        <f t="shared" si="39"/>
        <v>5450</v>
      </c>
      <c r="L59" s="17" t="str">
        <f t="shared" si="39"/>
        <v>5451</v>
      </c>
      <c r="M59" s="17" t="str">
        <f t="shared" si="39"/>
        <v>5452</v>
      </c>
      <c r="N59" s="17" t="str">
        <f t="shared" si="39"/>
        <v>5453</v>
      </c>
      <c r="O59" s="17" t="str">
        <f t="shared" si="39"/>
        <v>5454</v>
      </c>
      <c r="P59" s="17" t="str">
        <f t="shared" si="39"/>
        <v>5455</v>
      </c>
      <c r="Q59" s="17" t="str">
        <f t="shared" si="39"/>
        <v>5456</v>
      </c>
      <c r="R59" s="17" t="str">
        <f t="shared" si="39"/>
        <v>5457</v>
      </c>
      <c r="S59" s="17" t="str">
        <f>DEC2HEX(CODE(S58),4)</f>
        <v>5458</v>
      </c>
    </row>
    <row r="60" spans="1:21" ht="29" x14ac:dyDescent="0.55000000000000004">
      <c r="B60" s="2" t="s">
        <v>269</v>
      </c>
      <c r="C60">
        <f>HEX2DEC(B60)</f>
        <v>21593</v>
      </c>
      <c r="D60" s="16" t="str">
        <f>CHAR($C60+D$1)</f>
        <v>壅</v>
      </c>
      <c r="E60" s="16" t="str">
        <f t="shared" ref="E60:S71" si="40">CHAR($C60+E$1)</f>
        <v>壓</v>
      </c>
      <c r="F60" s="16" t="str">
        <f t="shared" si="40"/>
        <v>壑</v>
      </c>
      <c r="G60" s="16" t="str">
        <f t="shared" si="40"/>
        <v>壗</v>
      </c>
      <c r="H60" s="16" t="str">
        <f t="shared" si="40"/>
        <v>壙</v>
      </c>
      <c r="I60" s="16" t="str">
        <f t="shared" si="40"/>
        <v>壘</v>
      </c>
      <c r="J60" s="16" t="str">
        <f t="shared" si="40"/>
        <v>壥</v>
      </c>
      <c r="K60" s="16" t="str">
        <f t="shared" si="40"/>
        <v>壜</v>
      </c>
      <c r="L60" s="16" t="str">
        <f t="shared" si="40"/>
        <v>壤</v>
      </c>
      <c r="M60" s="16" t="str">
        <f t="shared" si="40"/>
        <v>壟</v>
      </c>
      <c r="N60" s="16" t="str">
        <f t="shared" si="40"/>
        <v>壯</v>
      </c>
      <c r="O60" s="16" t="str">
        <f t="shared" si="40"/>
        <v>壺</v>
      </c>
      <c r="P60" s="16" t="str">
        <f t="shared" si="40"/>
        <v>壹</v>
      </c>
      <c r="Q60" s="16" t="str">
        <f t="shared" si="40"/>
        <v>壻</v>
      </c>
      <c r="R60" s="16" t="str">
        <f t="shared" si="40"/>
        <v>壼</v>
      </c>
      <c r="S60" s="16" t="str">
        <f t="shared" si="40"/>
        <v>壽</v>
      </c>
    </row>
    <row r="61" spans="1:21" x14ac:dyDescent="0.55000000000000004">
      <c r="A61" s="6" t="s">
        <v>248</v>
      </c>
      <c r="C61">
        <f>HEX2DEC(A61)</f>
        <v>144896</v>
      </c>
      <c r="D61" s="17" t="str">
        <f t="shared" ref="D61:R61" si="41">DEC2HEX(CODE(D60),4)</f>
        <v>5459</v>
      </c>
      <c r="E61" s="17" t="str">
        <f t="shared" si="41"/>
        <v>545A</v>
      </c>
      <c r="F61" s="17" t="str">
        <f t="shared" si="41"/>
        <v>545B</v>
      </c>
      <c r="G61" s="17" t="str">
        <f t="shared" si="41"/>
        <v>545C</v>
      </c>
      <c r="H61" s="17" t="str">
        <f t="shared" si="41"/>
        <v>545D</v>
      </c>
      <c r="I61" s="17" t="str">
        <f t="shared" si="41"/>
        <v>545E</v>
      </c>
      <c r="J61" s="17" t="str">
        <f t="shared" si="41"/>
        <v>545F</v>
      </c>
      <c r="K61" s="17" t="str">
        <f t="shared" si="41"/>
        <v>5460</v>
      </c>
      <c r="L61" s="17" t="str">
        <f t="shared" si="41"/>
        <v>5461</v>
      </c>
      <c r="M61" s="17" t="str">
        <f t="shared" si="41"/>
        <v>5462</v>
      </c>
      <c r="N61" s="17" t="str">
        <f t="shared" si="41"/>
        <v>5463</v>
      </c>
      <c r="O61" s="17" t="str">
        <f t="shared" si="41"/>
        <v>5464</v>
      </c>
      <c r="P61" s="17" t="str">
        <f t="shared" si="41"/>
        <v>5465</v>
      </c>
      <c r="Q61" s="17" t="str">
        <f t="shared" si="41"/>
        <v>5466</v>
      </c>
      <c r="R61" s="17" t="str">
        <f t="shared" si="41"/>
        <v>5467</v>
      </c>
      <c r="S61" s="17" t="str">
        <f>DEC2HEX(CODE(S60),4)</f>
        <v>5468</v>
      </c>
    </row>
    <row r="62" spans="1:21" ht="29" x14ac:dyDescent="0.55000000000000004">
      <c r="B62" s="2" t="s">
        <v>270</v>
      </c>
      <c r="C62">
        <f>HEX2DEC(B62)</f>
        <v>21609</v>
      </c>
      <c r="D62" s="16" t="str">
        <f>CHAR($C62+D$1)</f>
        <v>夂</v>
      </c>
      <c r="E62" s="16" t="str">
        <f t="shared" si="40"/>
        <v>夊</v>
      </c>
      <c r="F62" s="16" t="str">
        <f t="shared" si="40"/>
        <v>夐</v>
      </c>
      <c r="G62" s="16" t="str">
        <f t="shared" si="40"/>
        <v>夛</v>
      </c>
      <c r="H62" s="16" t="str">
        <f t="shared" si="40"/>
        <v>梦</v>
      </c>
      <c r="I62" s="16" t="str">
        <f t="shared" si="40"/>
        <v>夥</v>
      </c>
      <c r="J62" s="16" t="str">
        <f t="shared" si="40"/>
        <v>夬</v>
      </c>
      <c r="K62" s="16" t="str">
        <f t="shared" si="40"/>
        <v>夭</v>
      </c>
      <c r="L62" s="16" t="str">
        <f t="shared" si="40"/>
        <v>夲</v>
      </c>
      <c r="M62" s="16" t="str">
        <f t="shared" si="40"/>
        <v>夸</v>
      </c>
      <c r="N62" s="16" t="str">
        <f t="shared" si="40"/>
        <v>夾</v>
      </c>
      <c r="O62" s="16" t="str">
        <f t="shared" si="40"/>
        <v>竒</v>
      </c>
      <c r="P62" s="16" t="str">
        <f t="shared" si="40"/>
        <v>奕</v>
      </c>
      <c r="Q62" s="16" t="str">
        <f t="shared" si="40"/>
        <v>奐</v>
      </c>
      <c r="R62" s="16" t="str">
        <f t="shared" si="40"/>
        <v>奎</v>
      </c>
      <c r="S62" s="16" t="str">
        <f t="shared" si="40"/>
        <v>奚</v>
      </c>
    </row>
    <row r="63" spans="1:21" x14ac:dyDescent="0.55000000000000004">
      <c r="A63" s="6" t="s">
        <v>249</v>
      </c>
      <c r="C63">
        <f>HEX2DEC(A63)</f>
        <v>145408</v>
      </c>
      <c r="D63" s="17" t="str">
        <f t="shared" ref="D63:R63" si="42">DEC2HEX(CODE(D62),4)</f>
        <v>5469</v>
      </c>
      <c r="E63" s="17" t="str">
        <f t="shared" si="42"/>
        <v>546A</v>
      </c>
      <c r="F63" s="17" t="str">
        <f t="shared" si="42"/>
        <v>546B</v>
      </c>
      <c r="G63" s="17" t="str">
        <f t="shared" si="42"/>
        <v>546C</v>
      </c>
      <c r="H63" s="17" t="str">
        <f t="shared" si="42"/>
        <v>546D</v>
      </c>
      <c r="I63" s="17" t="str">
        <f t="shared" si="42"/>
        <v>546E</v>
      </c>
      <c r="J63" s="17" t="str">
        <f t="shared" si="42"/>
        <v>546F</v>
      </c>
      <c r="K63" s="17" t="str">
        <f t="shared" si="42"/>
        <v>5470</v>
      </c>
      <c r="L63" s="17" t="str">
        <f t="shared" si="42"/>
        <v>5471</v>
      </c>
      <c r="M63" s="17" t="str">
        <f t="shared" si="42"/>
        <v>5472</v>
      </c>
      <c r="N63" s="17" t="str">
        <f t="shared" si="42"/>
        <v>5473</v>
      </c>
      <c r="O63" s="17" t="str">
        <f t="shared" si="42"/>
        <v>5474</v>
      </c>
      <c r="P63" s="17" t="str">
        <f t="shared" si="42"/>
        <v>5475</v>
      </c>
      <c r="Q63" s="17" t="str">
        <f t="shared" si="42"/>
        <v>5476</v>
      </c>
      <c r="R63" s="17" t="str">
        <f t="shared" si="42"/>
        <v>5477</v>
      </c>
      <c r="S63" s="17" t="str">
        <f>DEC2HEX(CODE(S62),4)</f>
        <v>5478</v>
      </c>
    </row>
    <row r="64" spans="1:21" ht="29" x14ac:dyDescent="0.55000000000000004">
      <c r="B64" s="2" t="s">
        <v>271</v>
      </c>
      <c r="C64">
        <f>HEX2DEC(B64)</f>
        <v>21625</v>
      </c>
      <c r="D64" s="16" t="str">
        <f>CHAR($C64+D$1)</f>
        <v>奘</v>
      </c>
      <c r="E64" s="16" t="str">
        <f t="shared" si="40"/>
        <v>奢</v>
      </c>
      <c r="F64" s="16" t="str">
        <f t="shared" si="40"/>
        <v>奠</v>
      </c>
      <c r="G64" s="16" t="str">
        <f t="shared" si="40"/>
        <v>奧</v>
      </c>
      <c r="H64" s="16" t="str">
        <f t="shared" si="40"/>
        <v>奬</v>
      </c>
      <c r="I64" s="16" t="str">
        <f t="shared" si="40"/>
        <v>奩</v>
      </c>
      <c r="J64" s="45" t="str">
        <f>CHAR(C66-10)</f>
        <v>奸</v>
      </c>
      <c r="K64" s="23" t="str">
        <f>CHAR(C66-9)</f>
        <v>妁</v>
      </c>
      <c r="L64" s="23" t="str">
        <f>CHAR(C66-8)</f>
        <v>妝</v>
      </c>
      <c r="M64" s="23" t="str">
        <f>CHAR(C66-7)</f>
        <v>佞</v>
      </c>
      <c r="N64" s="23" t="str">
        <f>CHAR(C66-6)</f>
        <v>侫</v>
      </c>
      <c r="O64" s="23" t="str">
        <f>CHAR(C66-5)</f>
        <v>妣</v>
      </c>
      <c r="P64" s="23" t="str">
        <f>CHAR(C66-4)</f>
        <v>妲</v>
      </c>
      <c r="Q64" s="23" t="str">
        <f>CHAR(C66-3)</f>
        <v>姆</v>
      </c>
      <c r="R64" s="23" t="str">
        <f>CHAR(C66-2)</f>
        <v>姨</v>
      </c>
      <c r="S64" s="23" t="str">
        <f>CHAR(C66-1)</f>
        <v>姜</v>
      </c>
    </row>
    <row r="65" spans="1:21" x14ac:dyDescent="0.55000000000000004">
      <c r="A65" s="6" t="s">
        <v>250</v>
      </c>
      <c r="C65">
        <f>HEX2DEC(A65)</f>
        <v>145920</v>
      </c>
      <c r="D65" s="17" t="str">
        <f t="shared" ref="D65:R65" si="43">DEC2HEX(CODE(D64),4)</f>
        <v>5479</v>
      </c>
      <c r="E65" s="17" t="str">
        <f t="shared" si="43"/>
        <v>547A</v>
      </c>
      <c r="F65" s="17" t="str">
        <f t="shared" si="43"/>
        <v>547B</v>
      </c>
      <c r="G65" s="17" t="str">
        <f t="shared" si="43"/>
        <v>547C</v>
      </c>
      <c r="H65" s="17" t="str">
        <f t="shared" si="43"/>
        <v>547D</v>
      </c>
      <c r="I65" s="17" t="str">
        <f t="shared" si="43"/>
        <v>547E</v>
      </c>
      <c r="J65" s="49" t="str">
        <f t="shared" si="43"/>
        <v>5521</v>
      </c>
      <c r="K65" s="17" t="str">
        <f t="shared" si="43"/>
        <v>5522</v>
      </c>
      <c r="L65" s="17" t="str">
        <f t="shared" si="43"/>
        <v>5523</v>
      </c>
      <c r="M65" s="17" t="str">
        <f t="shared" si="43"/>
        <v>5524</v>
      </c>
      <c r="N65" s="17" t="str">
        <f t="shared" si="43"/>
        <v>5525</v>
      </c>
      <c r="O65" s="17" t="str">
        <f t="shared" si="43"/>
        <v>5526</v>
      </c>
      <c r="P65" s="17" t="str">
        <f t="shared" si="43"/>
        <v>5527</v>
      </c>
      <c r="Q65" s="17" t="str">
        <f t="shared" si="43"/>
        <v>5528</v>
      </c>
      <c r="R65" s="17" t="str">
        <f t="shared" si="43"/>
        <v>5529</v>
      </c>
      <c r="S65" s="17" t="str">
        <f>DEC2HEX(CODE(S64),4)</f>
        <v>552A</v>
      </c>
    </row>
    <row r="66" spans="1:21" ht="29" x14ac:dyDescent="0.55000000000000004">
      <c r="B66" s="2" t="s">
        <v>272</v>
      </c>
      <c r="C66">
        <f>HEX2DEC(B66)</f>
        <v>21803</v>
      </c>
      <c r="D66" s="16" t="str">
        <f>CHAR($C66+D$1)</f>
        <v>妍</v>
      </c>
      <c r="E66" s="16" t="str">
        <f t="shared" si="40"/>
        <v>姙</v>
      </c>
      <c r="F66" s="16" t="str">
        <f t="shared" si="40"/>
        <v>姚</v>
      </c>
      <c r="G66" s="16" t="str">
        <f t="shared" si="40"/>
        <v>娥</v>
      </c>
      <c r="H66" s="16" t="str">
        <f t="shared" si="40"/>
        <v>娟</v>
      </c>
      <c r="I66" s="16" t="str">
        <f t="shared" si="40"/>
        <v>娑</v>
      </c>
      <c r="J66" s="16" t="str">
        <f t="shared" si="40"/>
        <v>娜</v>
      </c>
      <c r="K66" s="16" t="str">
        <f t="shared" si="40"/>
        <v>娉</v>
      </c>
      <c r="L66" s="16" t="str">
        <f t="shared" si="40"/>
        <v>娚</v>
      </c>
      <c r="M66" s="16" t="str">
        <f t="shared" si="40"/>
        <v>婀</v>
      </c>
      <c r="N66" s="16" t="str">
        <f t="shared" si="40"/>
        <v>婬</v>
      </c>
      <c r="O66" s="16" t="str">
        <f t="shared" si="40"/>
        <v>婉</v>
      </c>
      <c r="P66" s="16" t="str">
        <f t="shared" si="40"/>
        <v>娵</v>
      </c>
      <c r="Q66" s="16" t="str">
        <f t="shared" si="40"/>
        <v>娶</v>
      </c>
      <c r="R66" s="16" t="str">
        <f t="shared" si="40"/>
        <v>婢</v>
      </c>
      <c r="S66" s="16" t="str">
        <f t="shared" si="40"/>
        <v>婪</v>
      </c>
    </row>
    <row r="67" spans="1:21" x14ac:dyDescent="0.55000000000000004">
      <c r="A67" s="6" t="s">
        <v>251</v>
      </c>
      <c r="C67">
        <f>HEX2DEC(A67)</f>
        <v>146432</v>
      </c>
      <c r="D67" s="17" t="str">
        <f t="shared" ref="D67:R67" si="44">DEC2HEX(CODE(D66),4)</f>
        <v>552B</v>
      </c>
      <c r="E67" s="17" t="str">
        <f t="shared" si="44"/>
        <v>552C</v>
      </c>
      <c r="F67" s="17" t="str">
        <f t="shared" si="44"/>
        <v>552D</v>
      </c>
      <c r="G67" s="17" t="str">
        <f t="shared" si="44"/>
        <v>552E</v>
      </c>
      <c r="H67" s="17" t="str">
        <f t="shared" si="44"/>
        <v>552F</v>
      </c>
      <c r="I67" s="17" t="str">
        <f t="shared" si="44"/>
        <v>5530</v>
      </c>
      <c r="J67" s="17" t="str">
        <f t="shared" si="44"/>
        <v>5531</v>
      </c>
      <c r="K67" s="17" t="str">
        <f t="shared" si="44"/>
        <v>5532</v>
      </c>
      <c r="L67" s="17" t="str">
        <f t="shared" si="44"/>
        <v>5533</v>
      </c>
      <c r="M67" s="17" t="str">
        <f t="shared" si="44"/>
        <v>5534</v>
      </c>
      <c r="N67" s="17" t="str">
        <f t="shared" si="44"/>
        <v>5535</v>
      </c>
      <c r="O67" s="17" t="str">
        <f t="shared" si="44"/>
        <v>5536</v>
      </c>
      <c r="P67" s="17" t="str">
        <f t="shared" si="44"/>
        <v>5537</v>
      </c>
      <c r="Q67" s="17" t="str">
        <f t="shared" si="44"/>
        <v>5538</v>
      </c>
      <c r="R67" s="17" t="str">
        <f t="shared" si="44"/>
        <v>5539</v>
      </c>
      <c r="S67" s="17" t="str">
        <f>DEC2HEX(CODE(S66),4)</f>
        <v>553A</v>
      </c>
    </row>
    <row r="68" spans="1:21" ht="29" x14ac:dyDescent="0.55000000000000004">
      <c r="B68" s="2" t="s">
        <v>273</v>
      </c>
      <c r="C68">
        <f>HEX2DEC(B68)</f>
        <v>21819</v>
      </c>
      <c r="D68" s="16" t="str">
        <f>CHAR($C68+D$1)</f>
        <v>媚</v>
      </c>
      <c r="E68" s="16" t="str">
        <f t="shared" si="40"/>
        <v>媼</v>
      </c>
      <c r="F68" s="16" t="str">
        <f t="shared" si="40"/>
        <v>媾</v>
      </c>
      <c r="G68" s="16" t="str">
        <f t="shared" si="40"/>
        <v>嫋</v>
      </c>
      <c r="H68" s="16" t="str">
        <f t="shared" si="40"/>
        <v>嫂</v>
      </c>
      <c r="I68" s="16" t="str">
        <f t="shared" si="40"/>
        <v>媽</v>
      </c>
      <c r="J68" s="16" t="str">
        <f t="shared" si="40"/>
        <v>嫣</v>
      </c>
      <c r="K68" s="16" t="str">
        <f t="shared" si="40"/>
        <v>嫗</v>
      </c>
      <c r="L68" s="16" t="str">
        <f t="shared" si="40"/>
        <v>嫦</v>
      </c>
      <c r="M68" s="16" t="str">
        <f t="shared" si="40"/>
        <v>嫩</v>
      </c>
      <c r="N68" s="16" t="str">
        <f t="shared" si="40"/>
        <v>嫖</v>
      </c>
      <c r="O68" s="16" t="str">
        <f t="shared" si="40"/>
        <v>嫺</v>
      </c>
      <c r="P68" s="16" t="str">
        <f t="shared" si="40"/>
        <v>嫻</v>
      </c>
      <c r="Q68" s="16" t="str">
        <f t="shared" si="40"/>
        <v>嬌</v>
      </c>
      <c r="R68" s="16" t="str">
        <f t="shared" si="40"/>
        <v>嬋</v>
      </c>
      <c r="S68" s="16" t="str">
        <f t="shared" si="40"/>
        <v>嬖</v>
      </c>
    </row>
    <row r="69" spans="1:21" x14ac:dyDescent="0.55000000000000004">
      <c r="A69" s="6" t="s">
        <v>456</v>
      </c>
      <c r="C69">
        <f>HEX2DEC(A69)</f>
        <v>146944</v>
      </c>
      <c r="D69" s="21" t="str">
        <f t="shared" ref="D69:R69" si="45">DEC2HEX(CODE(D68),4)</f>
        <v>553B</v>
      </c>
      <c r="E69" s="21" t="str">
        <f t="shared" si="45"/>
        <v>553C</v>
      </c>
      <c r="F69" s="21" t="str">
        <f t="shared" si="45"/>
        <v>553D</v>
      </c>
      <c r="G69" s="21" t="str">
        <f t="shared" si="45"/>
        <v>553E</v>
      </c>
      <c r="H69" s="21" t="str">
        <f t="shared" si="45"/>
        <v>553F</v>
      </c>
      <c r="I69" s="21" t="str">
        <f t="shared" si="45"/>
        <v>5540</v>
      </c>
      <c r="J69" s="21" t="str">
        <f t="shared" si="45"/>
        <v>5541</v>
      </c>
      <c r="K69" s="21" t="str">
        <f t="shared" si="45"/>
        <v>5542</v>
      </c>
      <c r="L69" s="21" t="str">
        <f t="shared" si="45"/>
        <v>5543</v>
      </c>
      <c r="M69" s="21" t="str">
        <f t="shared" si="45"/>
        <v>5544</v>
      </c>
      <c r="N69" s="21" t="str">
        <f t="shared" si="45"/>
        <v>5545</v>
      </c>
      <c r="O69" s="21" t="str">
        <f t="shared" si="45"/>
        <v>5546</v>
      </c>
      <c r="P69" s="21" t="str">
        <f t="shared" si="45"/>
        <v>5547</v>
      </c>
      <c r="Q69" s="21" t="str">
        <f t="shared" si="45"/>
        <v>5548</v>
      </c>
      <c r="R69" s="21" t="str">
        <f t="shared" si="45"/>
        <v>5549</v>
      </c>
      <c r="S69" s="21" t="str">
        <f>DEC2HEX(CODE(S68),4)</f>
        <v>554A</v>
      </c>
      <c r="U69">
        <v>128</v>
      </c>
    </row>
    <row r="70" spans="1:21" x14ac:dyDescent="0.55000000000000004">
      <c r="D70" s="5" t="str">
        <f>DEC2HEX(D$1*32,3)</f>
        <v>000</v>
      </c>
      <c r="E70" s="5" t="str">
        <f t="shared" ref="E70:S70" si="46">DEC2HEX(E$1*32,3)</f>
        <v>020</v>
      </c>
      <c r="F70" s="5" t="str">
        <f t="shared" si="46"/>
        <v>040</v>
      </c>
      <c r="G70" s="5" t="str">
        <f t="shared" si="46"/>
        <v>060</v>
      </c>
      <c r="H70" s="5" t="str">
        <f t="shared" si="46"/>
        <v>080</v>
      </c>
      <c r="I70" s="5" t="str">
        <f t="shared" si="46"/>
        <v>0A0</v>
      </c>
      <c r="J70" s="5" t="str">
        <f t="shared" si="46"/>
        <v>0C0</v>
      </c>
      <c r="K70" s="5" t="str">
        <f t="shared" si="46"/>
        <v>0E0</v>
      </c>
      <c r="L70" s="5" t="str">
        <f t="shared" si="46"/>
        <v>100</v>
      </c>
      <c r="M70" s="5" t="str">
        <f t="shared" si="46"/>
        <v>120</v>
      </c>
      <c r="N70" s="5" t="str">
        <f t="shared" si="46"/>
        <v>140</v>
      </c>
      <c r="O70" s="5" t="str">
        <f t="shared" si="46"/>
        <v>160</v>
      </c>
      <c r="P70" s="5" t="str">
        <f t="shared" si="46"/>
        <v>180</v>
      </c>
      <c r="Q70" s="5" t="str">
        <f t="shared" si="46"/>
        <v>1A0</v>
      </c>
      <c r="R70" s="5" t="str">
        <f t="shared" si="46"/>
        <v>1C0</v>
      </c>
      <c r="S70" s="5" t="str">
        <f t="shared" si="46"/>
        <v>1E0</v>
      </c>
    </row>
    <row r="71" spans="1:21" ht="29" x14ac:dyDescent="0.55000000000000004">
      <c r="B71" s="2" t="s">
        <v>274</v>
      </c>
      <c r="C71">
        <f>HEX2DEC(B71)</f>
        <v>21835</v>
      </c>
      <c r="D71" s="16" t="str">
        <f>CHAR($C71+D$1)</f>
        <v>嬲</v>
      </c>
      <c r="E71" s="16" t="str">
        <f t="shared" si="40"/>
        <v>嫐</v>
      </c>
      <c r="F71" s="16" t="str">
        <f t="shared" si="40"/>
        <v>嬪</v>
      </c>
      <c r="G71" s="16" t="str">
        <f t="shared" si="40"/>
        <v>嬶</v>
      </c>
      <c r="H71" s="16" t="str">
        <f t="shared" si="40"/>
        <v>嬾</v>
      </c>
      <c r="I71" s="16" t="str">
        <f t="shared" si="40"/>
        <v>孃</v>
      </c>
      <c r="J71" s="16" t="str">
        <f t="shared" si="40"/>
        <v>孅</v>
      </c>
      <c r="K71" s="16" t="str">
        <f t="shared" si="40"/>
        <v>孀</v>
      </c>
      <c r="L71" s="16" t="str">
        <f t="shared" si="40"/>
        <v>孑</v>
      </c>
      <c r="M71" s="16" t="str">
        <f t="shared" si="40"/>
        <v>孕</v>
      </c>
      <c r="N71" s="16" t="str">
        <f t="shared" si="40"/>
        <v>孚</v>
      </c>
      <c r="O71" s="16" t="str">
        <f t="shared" si="40"/>
        <v>孛</v>
      </c>
      <c r="P71" s="16" t="str">
        <f t="shared" si="40"/>
        <v>孥</v>
      </c>
      <c r="Q71" s="16" t="str">
        <f t="shared" si="40"/>
        <v>孩</v>
      </c>
      <c r="R71" s="16" t="str">
        <f t="shared" si="40"/>
        <v>孰</v>
      </c>
      <c r="S71" s="16" t="str">
        <f t="shared" si="40"/>
        <v>孳</v>
      </c>
    </row>
    <row r="72" spans="1:21" x14ac:dyDescent="0.55000000000000004">
      <c r="A72" s="6" t="s">
        <v>252</v>
      </c>
      <c r="C72">
        <f>HEX2DEC(A72)</f>
        <v>147456</v>
      </c>
      <c r="D72" s="21" t="str">
        <f t="shared" ref="D72:R72" si="47">DEC2HEX(CODE(D71),4)</f>
        <v>554B</v>
      </c>
      <c r="E72" s="21" t="str">
        <f t="shared" si="47"/>
        <v>554C</v>
      </c>
      <c r="F72" s="21" t="str">
        <f t="shared" si="47"/>
        <v>554D</v>
      </c>
      <c r="G72" s="21" t="str">
        <f t="shared" si="47"/>
        <v>554E</v>
      </c>
      <c r="H72" s="21" t="str">
        <f t="shared" si="47"/>
        <v>554F</v>
      </c>
      <c r="I72" s="21" t="str">
        <f t="shared" si="47"/>
        <v>5550</v>
      </c>
      <c r="J72" s="21" t="str">
        <f t="shared" si="47"/>
        <v>5551</v>
      </c>
      <c r="K72" s="21" t="str">
        <f t="shared" si="47"/>
        <v>5552</v>
      </c>
      <c r="L72" s="21" t="str">
        <f t="shared" si="47"/>
        <v>5553</v>
      </c>
      <c r="M72" s="21" t="str">
        <f t="shared" si="47"/>
        <v>5554</v>
      </c>
      <c r="N72" s="21" t="str">
        <f t="shared" si="47"/>
        <v>5555</v>
      </c>
      <c r="O72" s="21" t="str">
        <f t="shared" si="47"/>
        <v>5556</v>
      </c>
      <c r="P72" s="21" t="str">
        <f t="shared" si="47"/>
        <v>5557</v>
      </c>
      <c r="Q72" s="21" t="str">
        <f t="shared" si="47"/>
        <v>5558</v>
      </c>
      <c r="R72" s="21" t="str">
        <f t="shared" si="47"/>
        <v>5559</v>
      </c>
      <c r="S72" s="21" t="str">
        <f>DEC2HEX(CODE(S71),4)</f>
        <v>555A</v>
      </c>
    </row>
    <row r="73" spans="1:21" ht="29" x14ac:dyDescent="0.55000000000000004">
      <c r="B73" s="2" t="s">
        <v>275</v>
      </c>
      <c r="C73">
        <f>HEX2DEC(B73)</f>
        <v>21851</v>
      </c>
      <c r="D73" s="16" t="str">
        <f t="shared" ref="D73:S73" si="48">CHAR($C73+D$1)</f>
        <v>孵</v>
      </c>
      <c r="E73" s="16" t="str">
        <f t="shared" si="48"/>
        <v>學</v>
      </c>
      <c r="F73" s="16" t="str">
        <f t="shared" si="48"/>
        <v>斈</v>
      </c>
      <c r="G73" s="16" t="str">
        <f t="shared" si="48"/>
        <v>孺</v>
      </c>
      <c r="H73" s="16" t="str">
        <f t="shared" si="48"/>
        <v>宀</v>
      </c>
      <c r="I73" s="16" t="str">
        <f t="shared" si="48"/>
        <v>它</v>
      </c>
      <c r="J73" s="16" t="str">
        <f t="shared" si="48"/>
        <v>宦</v>
      </c>
      <c r="K73" s="16" t="str">
        <f t="shared" si="48"/>
        <v>宸</v>
      </c>
      <c r="L73" s="16" t="str">
        <f t="shared" si="48"/>
        <v>寃</v>
      </c>
      <c r="M73" s="16" t="str">
        <f t="shared" si="48"/>
        <v>寇</v>
      </c>
      <c r="N73" s="16" t="str">
        <f t="shared" si="48"/>
        <v>寉</v>
      </c>
      <c r="O73" s="16" t="str">
        <f t="shared" si="48"/>
        <v>寔</v>
      </c>
      <c r="P73" s="16" t="str">
        <f t="shared" si="48"/>
        <v>寐</v>
      </c>
      <c r="Q73" s="16" t="str">
        <f t="shared" si="48"/>
        <v>寤</v>
      </c>
      <c r="R73" s="16" t="str">
        <f t="shared" si="48"/>
        <v>實</v>
      </c>
      <c r="S73" s="16" t="str">
        <f t="shared" si="48"/>
        <v>寢</v>
      </c>
    </row>
    <row r="74" spans="1:21" x14ac:dyDescent="0.55000000000000004">
      <c r="A74" s="6" t="s">
        <v>253</v>
      </c>
      <c r="C74">
        <f>HEX2DEC(A74)</f>
        <v>147968</v>
      </c>
      <c r="D74" s="20" t="str">
        <f t="shared" ref="D74:R74" si="49">DEC2HEX(CODE(D73),4)</f>
        <v>555B</v>
      </c>
      <c r="E74" s="20" t="str">
        <f t="shared" si="49"/>
        <v>555C</v>
      </c>
      <c r="F74" s="20" t="str">
        <f t="shared" si="49"/>
        <v>555D</v>
      </c>
      <c r="G74" s="20" t="str">
        <f t="shared" si="49"/>
        <v>555E</v>
      </c>
      <c r="H74" s="20" t="str">
        <f t="shared" si="49"/>
        <v>555F</v>
      </c>
      <c r="I74" s="20" t="str">
        <f t="shared" si="49"/>
        <v>5560</v>
      </c>
      <c r="J74" s="20" t="str">
        <f t="shared" si="49"/>
        <v>5561</v>
      </c>
      <c r="K74" s="20" t="str">
        <f t="shared" si="49"/>
        <v>5562</v>
      </c>
      <c r="L74" s="20" t="str">
        <f t="shared" si="49"/>
        <v>5563</v>
      </c>
      <c r="M74" s="20" t="str">
        <f t="shared" si="49"/>
        <v>5564</v>
      </c>
      <c r="N74" s="20" t="str">
        <f t="shared" si="49"/>
        <v>5565</v>
      </c>
      <c r="O74" s="20" t="str">
        <f t="shared" si="49"/>
        <v>5566</v>
      </c>
      <c r="P74" s="20" t="str">
        <f t="shared" si="49"/>
        <v>5567</v>
      </c>
      <c r="Q74" s="20" t="str">
        <f t="shared" si="49"/>
        <v>5568</v>
      </c>
      <c r="R74" s="20" t="str">
        <f t="shared" si="49"/>
        <v>5569</v>
      </c>
      <c r="S74" s="20" t="str">
        <f>DEC2HEX(CODE(S73),4)</f>
        <v>556A</v>
      </c>
    </row>
    <row r="75" spans="1:21" ht="29" x14ac:dyDescent="0.55000000000000004">
      <c r="B75" s="2" t="s">
        <v>276</v>
      </c>
      <c r="C75">
        <f>HEX2DEC(B75)</f>
        <v>21867</v>
      </c>
      <c r="D75" s="16" t="str">
        <f>CHAR($C75+D$1)</f>
        <v>寞</v>
      </c>
      <c r="E75" s="16" t="str">
        <f t="shared" ref="E75:S75" si="50">CHAR($C75+E$1)</f>
        <v>寥</v>
      </c>
      <c r="F75" s="16" t="str">
        <f t="shared" si="50"/>
        <v>寫</v>
      </c>
      <c r="G75" s="16" t="str">
        <f t="shared" si="50"/>
        <v>寰</v>
      </c>
      <c r="H75" s="16" t="str">
        <f t="shared" si="50"/>
        <v>寶</v>
      </c>
      <c r="I75" s="16" t="str">
        <f t="shared" si="50"/>
        <v>寳</v>
      </c>
      <c r="J75" s="16" t="str">
        <f t="shared" si="50"/>
        <v>尅</v>
      </c>
      <c r="K75" s="16" t="str">
        <f t="shared" si="50"/>
        <v>將</v>
      </c>
      <c r="L75" s="16" t="str">
        <f t="shared" si="50"/>
        <v>專</v>
      </c>
      <c r="M75" s="16" t="str">
        <f t="shared" si="50"/>
        <v>對</v>
      </c>
      <c r="N75" s="16" t="str">
        <f t="shared" si="50"/>
        <v>尓</v>
      </c>
      <c r="O75" s="16" t="str">
        <f t="shared" si="50"/>
        <v>尠</v>
      </c>
      <c r="P75" s="16" t="str">
        <f t="shared" si="50"/>
        <v>尢</v>
      </c>
      <c r="Q75" s="16" t="str">
        <f t="shared" si="50"/>
        <v>尨</v>
      </c>
      <c r="R75" s="16" t="str">
        <f t="shared" si="50"/>
        <v>尸</v>
      </c>
      <c r="S75" s="16" t="str">
        <f t="shared" si="50"/>
        <v>尹</v>
      </c>
    </row>
    <row r="76" spans="1:21" x14ac:dyDescent="0.55000000000000004">
      <c r="A76" s="6" t="s">
        <v>254</v>
      </c>
      <c r="C76">
        <f>HEX2DEC(A76)</f>
        <v>148480</v>
      </c>
      <c r="D76" s="17" t="str">
        <f t="shared" ref="D76:R76" si="51">DEC2HEX(CODE(D75),4)</f>
        <v>556B</v>
      </c>
      <c r="E76" s="17" t="str">
        <f t="shared" si="51"/>
        <v>556C</v>
      </c>
      <c r="F76" s="17" t="str">
        <f t="shared" si="51"/>
        <v>556D</v>
      </c>
      <c r="G76" s="17" t="str">
        <f t="shared" si="51"/>
        <v>556E</v>
      </c>
      <c r="H76" s="17" t="str">
        <f t="shared" si="51"/>
        <v>556F</v>
      </c>
      <c r="I76" s="17" t="str">
        <f t="shared" si="51"/>
        <v>5570</v>
      </c>
      <c r="J76" s="17" t="str">
        <f t="shared" si="51"/>
        <v>5571</v>
      </c>
      <c r="K76" s="17" t="str">
        <f t="shared" si="51"/>
        <v>5572</v>
      </c>
      <c r="L76" s="17" t="str">
        <f t="shared" si="51"/>
        <v>5573</v>
      </c>
      <c r="M76" s="17" t="str">
        <f t="shared" si="51"/>
        <v>5574</v>
      </c>
      <c r="N76" s="17" t="str">
        <f t="shared" si="51"/>
        <v>5575</v>
      </c>
      <c r="O76" s="17" t="str">
        <f t="shared" si="51"/>
        <v>5576</v>
      </c>
      <c r="P76" s="17" t="str">
        <f t="shared" si="51"/>
        <v>5577</v>
      </c>
      <c r="Q76" s="17" t="str">
        <f t="shared" si="51"/>
        <v>5578</v>
      </c>
      <c r="R76" s="17" t="str">
        <f t="shared" si="51"/>
        <v>5579</v>
      </c>
      <c r="S76" s="17" t="str">
        <f>DEC2HEX(CODE(S75),4)</f>
        <v>557A</v>
      </c>
    </row>
    <row r="77" spans="1:21" ht="29" x14ac:dyDescent="0.55000000000000004">
      <c r="B77" s="2" t="s">
        <v>277</v>
      </c>
      <c r="C77">
        <f>HEX2DEC(B77)</f>
        <v>21883</v>
      </c>
      <c r="D77" s="16" t="str">
        <f>CHAR($C77+D$1)</f>
        <v>屁</v>
      </c>
      <c r="E77" s="16" t="str">
        <f t="shared" ref="E77:S85" si="52">CHAR($C77+E$1)</f>
        <v>屆</v>
      </c>
      <c r="F77" s="16" t="str">
        <f t="shared" si="52"/>
        <v>屎</v>
      </c>
      <c r="G77" s="16" t="str">
        <f t="shared" si="52"/>
        <v>屓</v>
      </c>
      <c r="H77" s="45" t="str">
        <f>CHAR(C79-12)</f>
        <v>屐</v>
      </c>
      <c r="I77" s="23" t="str">
        <f>CHAR(C79-11)</f>
        <v>屏</v>
      </c>
      <c r="J77" s="23" t="str">
        <f>CHAR(C79-10)</f>
        <v>孱</v>
      </c>
      <c r="K77" s="23" t="str">
        <f>CHAR(C79-9)</f>
        <v>屬</v>
      </c>
      <c r="L77" s="23" t="str">
        <f>CHAR(C79-8)</f>
        <v>屮</v>
      </c>
      <c r="M77" s="23" t="str">
        <f>CHAR(C79-7)</f>
        <v>乢</v>
      </c>
      <c r="N77" s="23" t="str">
        <f>CHAR(C79-6)</f>
        <v>屶</v>
      </c>
      <c r="O77" s="23" t="str">
        <f>CHAR(C79-5)</f>
        <v>屹</v>
      </c>
      <c r="P77" s="23" t="str">
        <f>CHAR(C79-4)</f>
        <v>岌</v>
      </c>
      <c r="Q77" s="23" t="str">
        <f>CHAR(C79-3)</f>
        <v>岑</v>
      </c>
      <c r="R77" s="23" t="str">
        <f>CHAR(C79-2)</f>
        <v>岔</v>
      </c>
      <c r="S77" s="23" t="str">
        <f>CHAR(C79-1)</f>
        <v>妛</v>
      </c>
    </row>
    <row r="78" spans="1:21" x14ac:dyDescent="0.55000000000000004">
      <c r="A78" s="6" t="s">
        <v>255</v>
      </c>
      <c r="C78">
        <f>HEX2DEC(A78)</f>
        <v>148992</v>
      </c>
      <c r="D78" s="17" t="str">
        <f t="shared" ref="D78:R78" si="53">DEC2HEX(CODE(D77),4)</f>
        <v>557B</v>
      </c>
      <c r="E78" s="17" t="str">
        <f t="shared" si="53"/>
        <v>557C</v>
      </c>
      <c r="F78" s="17" t="str">
        <f t="shared" si="53"/>
        <v>557D</v>
      </c>
      <c r="G78" s="17" t="str">
        <f t="shared" si="53"/>
        <v>557E</v>
      </c>
      <c r="H78" s="49" t="str">
        <f t="shared" si="53"/>
        <v>5621</v>
      </c>
      <c r="I78" s="17" t="str">
        <f t="shared" si="53"/>
        <v>5622</v>
      </c>
      <c r="J78" s="17" t="str">
        <f t="shared" si="53"/>
        <v>5623</v>
      </c>
      <c r="K78" s="17" t="str">
        <f t="shared" si="53"/>
        <v>5624</v>
      </c>
      <c r="L78" s="17" t="str">
        <f t="shared" si="53"/>
        <v>5625</v>
      </c>
      <c r="M78" s="17" t="str">
        <f t="shared" si="53"/>
        <v>5626</v>
      </c>
      <c r="N78" s="17" t="str">
        <f t="shared" si="53"/>
        <v>5627</v>
      </c>
      <c r="O78" s="17" t="str">
        <f t="shared" si="53"/>
        <v>5628</v>
      </c>
      <c r="P78" s="17" t="str">
        <f t="shared" si="53"/>
        <v>5629</v>
      </c>
      <c r="Q78" s="17" t="str">
        <f t="shared" si="53"/>
        <v>562A</v>
      </c>
      <c r="R78" s="17" t="str">
        <f t="shared" si="53"/>
        <v>562B</v>
      </c>
      <c r="S78" s="17" t="str">
        <f>DEC2HEX(CODE(S77),4)</f>
        <v>562C</v>
      </c>
    </row>
    <row r="79" spans="1:21" ht="29" x14ac:dyDescent="0.55000000000000004">
      <c r="B79" s="2" t="s">
        <v>278</v>
      </c>
      <c r="C79">
        <f>HEX2DEC(B79)</f>
        <v>22061</v>
      </c>
      <c r="D79" s="16" t="str">
        <f>CHAR($C79+D$1)</f>
        <v>岫</v>
      </c>
      <c r="E79" s="16" t="str">
        <f t="shared" si="52"/>
        <v>岻</v>
      </c>
      <c r="F79" s="16" t="str">
        <f t="shared" si="52"/>
        <v>岶</v>
      </c>
      <c r="G79" s="16" t="str">
        <f t="shared" si="52"/>
        <v>岼</v>
      </c>
      <c r="H79" s="16" t="str">
        <f t="shared" si="52"/>
        <v>岷</v>
      </c>
      <c r="I79" s="16" t="str">
        <f t="shared" si="52"/>
        <v>峅</v>
      </c>
      <c r="J79" s="16" t="str">
        <f t="shared" si="52"/>
        <v>岾</v>
      </c>
      <c r="K79" s="16" t="str">
        <f t="shared" si="52"/>
        <v>峇</v>
      </c>
      <c r="L79" s="16" t="str">
        <f t="shared" si="52"/>
        <v>峙</v>
      </c>
      <c r="M79" s="16" t="str">
        <f t="shared" si="52"/>
        <v>峩</v>
      </c>
      <c r="N79" s="16" t="str">
        <f t="shared" si="52"/>
        <v>峽</v>
      </c>
      <c r="O79" s="16" t="str">
        <f t="shared" si="52"/>
        <v>峺</v>
      </c>
      <c r="P79" s="16" t="str">
        <f t="shared" si="52"/>
        <v>峭</v>
      </c>
      <c r="Q79" s="16" t="str">
        <f t="shared" si="52"/>
        <v>嶌</v>
      </c>
      <c r="R79" s="16" t="str">
        <f t="shared" si="52"/>
        <v>峪</v>
      </c>
      <c r="S79" s="16" t="str">
        <f t="shared" si="52"/>
        <v>崋</v>
      </c>
    </row>
    <row r="80" spans="1:21" x14ac:dyDescent="0.55000000000000004">
      <c r="A80" s="6" t="s">
        <v>256</v>
      </c>
      <c r="C80">
        <f>HEX2DEC(A80)</f>
        <v>149504</v>
      </c>
      <c r="D80" s="17" t="str">
        <f t="shared" ref="D80:R80" si="54">DEC2HEX(CODE(D79),4)</f>
        <v>562D</v>
      </c>
      <c r="E80" s="17" t="str">
        <f t="shared" si="54"/>
        <v>562E</v>
      </c>
      <c r="F80" s="17" t="str">
        <f t="shared" si="54"/>
        <v>562F</v>
      </c>
      <c r="G80" s="17" t="str">
        <f t="shared" si="54"/>
        <v>5630</v>
      </c>
      <c r="H80" s="17" t="str">
        <f t="shared" si="54"/>
        <v>5631</v>
      </c>
      <c r="I80" s="17" t="str">
        <f t="shared" si="54"/>
        <v>5632</v>
      </c>
      <c r="J80" s="17" t="str">
        <f t="shared" si="54"/>
        <v>5633</v>
      </c>
      <c r="K80" s="17" t="str">
        <f t="shared" si="54"/>
        <v>5634</v>
      </c>
      <c r="L80" s="17" t="str">
        <f t="shared" si="54"/>
        <v>5635</v>
      </c>
      <c r="M80" s="17" t="str">
        <f t="shared" si="54"/>
        <v>5636</v>
      </c>
      <c r="N80" s="17" t="str">
        <f t="shared" si="54"/>
        <v>5637</v>
      </c>
      <c r="O80" s="17" t="str">
        <f t="shared" si="54"/>
        <v>5638</v>
      </c>
      <c r="P80" s="17" t="str">
        <f t="shared" si="54"/>
        <v>5639</v>
      </c>
      <c r="Q80" s="17" t="str">
        <f t="shared" si="54"/>
        <v>563A</v>
      </c>
      <c r="R80" s="17" t="str">
        <f t="shared" si="54"/>
        <v>563B</v>
      </c>
      <c r="S80" s="17" t="str">
        <f>DEC2HEX(CODE(S79),4)</f>
        <v>563C</v>
      </c>
    </row>
    <row r="81" spans="1:21" ht="29" x14ac:dyDescent="0.55000000000000004">
      <c r="B81" s="2" t="s">
        <v>279</v>
      </c>
      <c r="C81">
        <f>HEX2DEC(B81)</f>
        <v>22077</v>
      </c>
      <c r="D81" s="16" t="str">
        <f>CHAR($C81+D$1)</f>
        <v>崕</v>
      </c>
      <c r="E81" s="16" t="str">
        <f t="shared" si="52"/>
        <v>崗</v>
      </c>
      <c r="F81" s="16" t="str">
        <f t="shared" si="52"/>
        <v>嵜</v>
      </c>
      <c r="G81" s="16" t="str">
        <f t="shared" si="52"/>
        <v>崟</v>
      </c>
      <c r="H81" s="16" t="str">
        <f t="shared" si="52"/>
        <v>崛</v>
      </c>
      <c r="I81" s="16" t="str">
        <f t="shared" si="52"/>
        <v>崑</v>
      </c>
      <c r="J81" s="16" t="str">
        <f t="shared" si="52"/>
        <v>崔</v>
      </c>
      <c r="K81" s="16" t="str">
        <f t="shared" si="52"/>
        <v>崢</v>
      </c>
      <c r="L81" s="16" t="str">
        <f t="shared" si="52"/>
        <v>崚</v>
      </c>
      <c r="M81" s="16" t="str">
        <f t="shared" si="52"/>
        <v>崙</v>
      </c>
      <c r="N81" s="16" t="str">
        <f t="shared" si="52"/>
        <v>崘</v>
      </c>
      <c r="O81" s="16" t="str">
        <f t="shared" si="52"/>
        <v>嵌</v>
      </c>
      <c r="P81" s="16" t="str">
        <f t="shared" si="52"/>
        <v>嵒</v>
      </c>
      <c r="Q81" s="16" t="str">
        <f t="shared" si="52"/>
        <v>嵎</v>
      </c>
      <c r="R81" s="16" t="str">
        <f t="shared" si="52"/>
        <v>嵋</v>
      </c>
      <c r="S81" s="16" t="str">
        <f t="shared" si="52"/>
        <v>嵬</v>
      </c>
    </row>
    <row r="82" spans="1:21" x14ac:dyDescent="0.55000000000000004">
      <c r="A82" s="6" t="s">
        <v>257</v>
      </c>
      <c r="C82">
        <f>HEX2DEC(A82)</f>
        <v>150016</v>
      </c>
      <c r="D82" s="17" t="str">
        <f t="shared" ref="D82:R82" si="55">DEC2HEX(CODE(D81),4)</f>
        <v>563D</v>
      </c>
      <c r="E82" s="17" t="str">
        <f t="shared" si="55"/>
        <v>563E</v>
      </c>
      <c r="F82" s="17" t="str">
        <f t="shared" si="55"/>
        <v>563F</v>
      </c>
      <c r="G82" s="17" t="str">
        <f t="shared" si="55"/>
        <v>5640</v>
      </c>
      <c r="H82" s="17" t="str">
        <f t="shared" si="55"/>
        <v>5641</v>
      </c>
      <c r="I82" s="17" t="str">
        <f t="shared" si="55"/>
        <v>5642</v>
      </c>
      <c r="J82" s="17" t="str">
        <f t="shared" si="55"/>
        <v>5643</v>
      </c>
      <c r="K82" s="17" t="str">
        <f t="shared" si="55"/>
        <v>5644</v>
      </c>
      <c r="L82" s="17" t="str">
        <f t="shared" si="55"/>
        <v>5645</v>
      </c>
      <c r="M82" s="17" t="str">
        <f t="shared" si="55"/>
        <v>5646</v>
      </c>
      <c r="N82" s="17" t="str">
        <f t="shared" si="55"/>
        <v>5647</v>
      </c>
      <c r="O82" s="17" t="str">
        <f t="shared" si="55"/>
        <v>5648</v>
      </c>
      <c r="P82" s="17" t="str">
        <f t="shared" si="55"/>
        <v>5649</v>
      </c>
      <c r="Q82" s="17" t="str">
        <f t="shared" si="55"/>
        <v>564A</v>
      </c>
      <c r="R82" s="17" t="str">
        <f t="shared" si="55"/>
        <v>564B</v>
      </c>
      <c r="S82" s="17" t="str">
        <f>DEC2HEX(CODE(S81),4)</f>
        <v>564C</v>
      </c>
    </row>
    <row r="83" spans="1:21" ht="29" x14ac:dyDescent="0.55000000000000004">
      <c r="B83" s="2" t="s">
        <v>280</v>
      </c>
      <c r="C83">
        <f>HEX2DEC(B83)</f>
        <v>22093</v>
      </c>
      <c r="D83" s="16" t="str">
        <f>CHAR($C83+D$1)</f>
        <v>嵳</v>
      </c>
      <c r="E83" s="16" t="str">
        <f t="shared" ref="E83:S83" si="56">CHAR($C83+E$1)</f>
        <v>嵶</v>
      </c>
      <c r="F83" s="16" t="str">
        <f t="shared" si="56"/>
        <v>嶇</v>
      </c>
      <c r="G83" s="16" t="str">
        <f t="shared" si="56"/>
        <v>嶄</v>
      </c>
      <c r="H83" s="16" t="str">
        <f t="shared" si="56"/>
        <v>嶂</v>
      </c>
      <c r="I83" s="16" t="str">
        <f t="shared" si="56"/>
        <v>嶢</v>
      </c>
      <c r="J83" s="16" t="str">
        <f t="shared" si="56"/>
        <v>嶝</v>
      </c>
      <c r="K83" s="16" t="str">
        <f t="shared" si="56"/>
        <v>嶬</v>
      </c>
      <c r="L83" s="16" t="str">
        <f t="shared" si="56"/>
        <v>嶮</v>
      </c>
      <c r="M83" s="16" t="str">
        <f t="shared" si="56"/>
        <v>嶽</v>
      </c>
      <c r="N83" s="16" t="str">
        <f t="shared" si="56"/>
        <v>嶐</v>
      </c>
      <c r="O83" s="16" t="str">
        <f t="shared" si="56"/>
        <v>嶷</v>
      </c>
      <c r="P83" s="16" t="str">
        <f t="shared" si="56"/>
        <v>嶼</v>
      </c>
      <c r="Q83" s="16" t="str">
        <f t="shared" si="56"/>
        <v>巉</v>
      </c>
      <c r="R83" s="16" t="str">
        <f t="shared" si="56"/>
        <v>巍</v>
      </c>
      <c r="S83" s="16" t="str">
        <f t="shared" si="56"/>
        <v>巓</v>
      </c>
    </row>
    <row r="84" spans="1:21" x14ac:dyDescent="0.55000000000000004">
      <c r="A84" s="6" t="s">
        <v>258</v>
      </c>
      <c r="C84">
        <f>HEX2DEC(A84)</f>
        <v>150528</v>
      </c>
      <c r="D84" s="17" t="str">
        <f t="shared" ref="D84:R84" si="57">DEC2HEX(CODE(D83),4)</f>
        <v>564D</v>
      </c>
      <c r="E84" s="17" t="str">
        <f t="shared" si="57"/>
        <v>564E</v>
      </c>
      <c r="F84" s="17" t="str">
        <f t="shared" si="57"/>
        <v>564F</v>
      </c>
      <c r="G84" s="17" t="str">
        <f t="shared" si="57"/>
        <v>5650</v>
      </c>
      <c r="H84" s="17" t="str">
        <f t="shared" si="57"/>
        <v>5651</v>
      </c>
      <c r="I84" s="17" t="str">
        <f t="shared" si="57"/>
        <v>5652</v>
      </c>
      <c r="J84" s="17" t="str">
        <f t="shared" si="57"/>
        <v>5653</v>
      </c>
      <c r="K84" s="17" t="str">
        <f t="shared" si="57"/>
        <v>5654</v>
      </c>
      <c r="L84" s="17" t="str">
        <f t="shared" si="57"/>
        <v>5655</v>
      </c>
      <c r="M84" s="17" t="str">
        <f t="shared" si="57"/>
        <v>5656</v>
      </c>
      <c r="N84" s="17" t="str">
        <f t="shared" si="57"/>
        <v>5657</v>
      </c>
      <c r="O84" s="17" t="str">
        <f t="shared" si="57"/>
        <v>5658</v>
      </c>
      <c r="P84" s="17" t="str">
        <f t="shared" si="57"/>
        <v>5659</v>
      </c>
      <c r="Q84" s="17" t="str">
        <f t="shared" si="57"/>
        <v>565A</v>
      </c>
      <c r="R84" s="17" t="str">
        <f t="shared" si="57"/>
        <v>565B</v>
      </c>
      <c r="S84" s="17" t="str">
        <f>DEC2HEX(CODE(S83),4)</f>
        <v>565C</v>
      </c>
    </row>
    <row r="85" spans="1:21" ht="29" x14ac:dyDescent="0.55000000000000004">
      <c r="B85" s="2" t="s">
        <v>536</v>
      </c>
      <c r="C85">
        <f>HEX2DEC(B85)</f>
        <v>22109</v>
      </c>
      <c r="D85" s="16" t="str">
        <f>CHAR($C85+D$1)</f>
        <v>巒</v>
      </c>
      <c r="E85" s="16" t="str">
        <f t="shared" si="52"/>
        <v>巖</v>
      </c>
      <c r="F85" s="16" t="str">
        <f t="shared" si="52"/>
        <v>巛</v>
      </c>
      <c r="G85" s="16" t="str">
        <f t="shared" si="52"/>
        <v>巫</v>
      </c>
      <c r="H85" s="16" t="str">
        <f t="shared" si="52"/>
        <v>已</v>
      </c>
      <c r="I85" s="16" t="str">
        <f t="shared" si="52"/>
        <v>巵</v>
      </c>
      <c r="J85" s="16" t="str">
        <f t="shared" si="52"/>
        <v>帋</v>
      </c>
      <c r="K85" s="16" t="str">
        <f t="shared" si="52"/>
        <v>帚</v>
      </c>
      <c r="L85" s="16" t="str">
        <f t="shared" si="52"/>
        <v>帙</v>
      </c>
      <c r="M85" s="16" t="str">
        <f t="shared" si="52"/>
        <v>帑</v>
      </c>
      <c r="N85" s="16" t="str">
        <f t="shared" si="52"/>
        <v>帛</v>
      </c>
      <c r="O85" s="16" t="str">
        <f t="shared" si="52"/>
        <v>帶</v>
      </c>
      <c r="P85" s="16" t="str">
        <f t="shared" si="52"/>
        <v>帷</v>
      </c>
      <c r="Q85" s="16" t="str">
        <f t="shared" si="52"/>
        <v>幄</v>
      </c>
      <c r="R85" s="16" t="str">
        <f t="shared" si="52"/>
        <v>幃</v>
      </c>
      <c r="S85" s="16" t="str">
        <f t="shared" si="52"/>
        <v>幀</v>
      </c>
    </row>
    <row r="86" spans="1:21" x14ac:dyDescent="0.55000000000000004">
      <c r="A86" s="6" t="s">
        <v>259</v>
      </c>
      <c r="C86">
        <f>HEX2DEC(A86)</f>
        <v>151040</v>
      </c>
      <c r="D86" s="21" t="str">
        <f t="shared" ref="D86:R86" si="58">DEC2HEX(CODE(D85),4)</f>
        <v>565D</v>
      </c>
      <c r="E86" s="21" t="str">
        <f t="shared" si="58"/>
        <v>565E</v>
      </c>
      <c r="F86" s="21" t="str">
        <f t="shared" si="58"/>
        <v>565F</v>
      </c>
      <c r="G86" s="21" t="str">
        <f t="shared" si="58"/>
        <v>5660</v>
      </c>
      <c r="H86" s="21" t="str">
        <f t="shared" si="58"/>
        <v>5661</v>
      </c>
      <c r="I86" s="21" t="str">
        <f t="shared" si="58"/>
        <v>5662</v>
      </c>
      <c r="J86" s="21" t="str">
        <f t="shared" si="58"/>
        <v>5663</v>
      </c>
      <c r="K86" s="21" t="str">
        <f t="shared" si="58"/>
        <v>5664</v>
      </c>
      <c r="L86" s="21" t="str">
        <f t="shared" si="58"/>
        <v>5665</v>
      </c>
      <c r="M86" s="21" t="str">
        <f t="shared" si="58"/>
        <v>5666</v>
      </c>
      <c r="N86" s="21" t="str">
        <f t="shared" si="58"/>
        <v>5667</v>
      </c>
      <c r="O86" s="21" t="str">
        <f t="shared" si="58"/>
        <v>5668</v>
      </c>
      <c r="P86" s="21" t="str">
        <f t="shared" si="58"/>
        <v>5669</v>
      </c>
      <c r="Q86" s="21" t="str">
        <f t="shared" si="58"/>
        <v>566A</v>
      </c>
      <c r="R86" s="21" t="str">
        <f t="shared" si="58"/>
        <v>566B</v>
      </c>
      <c r="S86" s="21" t="str">
        <f>DEC2HEX(CODE(S85),4)</f>
        <v>566C</v>
      </c>
      <c r="U86">
        <v>128</v>
      </c>
    </row>
    <row r="87" spans="1:21" x14ac:dyDescent="0.55000000000000004">
      <c r="D87" s="5" t="str">
        <f>DEC2HEX(D$1*32,3)</f>
        <v>000</v>
      </c>
      <c r="E87" s="5" t="str">
        <f t="shared" ref="E87:S87" si="59">DEC2HEX(E$1*32,3)</f>
        <v>020</v>
      </c>
      <c r="F87" s="5" t="str">
        <f t="shared" si="59"/>
        <v>040</v>
      </c>
      <c r="G87" s="5" t="str">
        <f t="shared" si="59"/>
        <v>060</v>
      </c>
      <c r="H87" s="5" t="str">
        <f t="shared" si="59"/>
        <v>080</v>
      </c>
      <c r="I87" s="5" t="str">
        <f t="shared" si="59"/>
        <v>0A0</v>
      </c>
      <c r="J87" s="5" t="str">
        <f t="shared" si="59"/>
        <v>0C0</v>
      </c>
      <c r="K87" s="5" t="str">
        <f t="shared" si="59"/>
        <v>0E0</v>
      </c>
      <c r="L87" s="5" t="str">
        <f t="shared" si="59"/>
        <v>100</v>
      </c>
      <c r="M87" s="5" t="str">
        <f t="shared" si="59"/>
        <v>120</v>
      </c>
      <c r="N87" s="5" t="str">
        <f t="shared" si="59"/>
        <v>140</v>
      </c>
      <c r="O87" s="5" t="str">
        <f t="shared" si="59"/>
        <v>160</v>
      </c>
      <c r="P87" s="5" t="str">
        <f t="shared" si="59"/>
        <v>180</v>
      </c>
      <c r="Q87" s="5" t="str">
        <f t="shared" si="59"/>
        <v>1A0</v>
      </c>
      <c r="R87" s="5" t="str">
        <f t="shared" si="59"/>
        <v>1C0</v>
      </c>
      <c r="S87" s="5" t="str">
        <f t="shared" si="59"/>
        <v>1E0</v>
      </c>
    </row>
    <row r="88" spans="1:21" ht="29" x14ac:dyDescent="0.55000000000000004">
      <c r="B88" s="2" t="s">
        <v>537</v>
      </c>
      <c r="C88">
        <f>HEX2DEC(B88)</f>
        <v>22125</v>
      </c>
      <c r="D88" s="16" t="str">
        <f>CHAR($C88+D$1)</f>
        <v>幎</v>
      </c>
      <c r="E88" s="16" t="str">
        <f t="shared" ref="E88:S88" si="60">CHAR($C88+E$1)</f>
        <v>幗</v>
      </c>
      <c r="F88" s="16" t="str">
        <f t="shared" si="60"/>
        <v>幔</v>
      </c>
      <c r="G88" s="16" t="str">
        <f t="shared" si="60"/>
        <v>幟</v>
      </c>
      <c r="H88" s="16" t="str">
        <f t="shared" si="60"/>
        <v>幢</v>
      </c>
      <c r="I88" s="16" t="str">
        <f t="shared" si="60"/>
        <v>幤</v>
      </c>
      <c r="J88" s="16" t="str">
        <f t="shared" si="60"/>
        <v>幇</v>
      </c>
      <c r="K88" s="16" t="str">
        <f t="shared" si="60"/>
        <v>幵</v>
      </c>
      <c r="L88" s="16" t="str">
        <f t="shared" si="60"/>
        <v>并</v>
      </c>
      <c r="M88" s="16" t="str">
        <f t="shared" si="60"/>
        <v>幺</v>
      </c>
      <c r="N88" s="16" t="str">
        <f t="shared" si="60"/>
        <v>麼</v>
      </c>
      <c r="O88" s="16" t="str">
        <f t="shared" si="60"/>
        <v>广</v>
      </c>
      <c r="P88" s="16" t="str">
        <f t="shared" si="60"/>
        <v>庠</v>
      </c>
      <c r="Q88" s="16" t="str">
        <f t="shared" si="60"/>
        <v>廁</v>
      </c>
      <c r="R88" s="16" t="str">
        <f t="shared" si="60"/>
        <v>廂</v>
      </c>
      <c r="S88" s="16" t="str">
        <f t="shared" si="60"/>
        <v>廈</v>
      </c>
    </row>
    <row r="89" spans="1:21" x14ac:dyDescent="0.55000000000000004">
      <c r="A89" s="6" t="s">
        <v>281</v>
      </c>
      <c r="C89">
        <f>HEX2DEC(A89)</f>
        <v>151552</v>
      </c>
      <c r="D89" s="21" t="str">
        <f t="shared" ref="D89:R89" si="61">DEC2HEX(CODE(D88),4)</f>
        <v>566D</v>
      </c>
      <c r="E89" s="21" t="str">
        <f t="shared" si="61"/>
        <v>566E</v>
      </c>
      <c r="F89" s="21" t="str">
        <f t="shared" si="61"/>
        <v>566F</v>
      </c>
      <c r="G89" s="21" t="str">
        <f t="shared" si="61"/>
        <v>5670</v>
      </c>
      <c r="H89" s="21" t="str">
        <f t="shared" si="61"/>
        <v>5671</v>
      </c>
      <c r="I89" s="21" t="str">
        <f t="shared" si="61"/>
        <v>5672</v>
      </c>
      <c r="J89" s="21" t="str">
        <f t="shared" si="61"/>
        <v>5673</v>
      </c>
      <c r="K89" s="21" t="str">
        <f t="shared" si="61"/>
        <v>5674</v>
      </c>
      <c r="L89" s="21" t="str">
        <f t="shared" si="61"/>
        <v>5675</v>
      </c>
      <c r="M89" s="21" t="str">
        <f t="shared" si="61"/>
        <v>5676</v>
      </c>
      <c r="N89" s="21" t="str">
        <f t="shared" si="61"/>
        <v>5677</v>
      </c>
      <c r="O89" s="21" t="str">
        <f t="shared" si="61"/>
        <v>5678</v>
      </c>
      <c r="P89" s="21" t="str">
        <f t="shared" si="61"/>
        <v>5679</v>
      </c>
      <c r="Q89" s="21" t="str">
        <f t="shared" si="61"/>
        <v>567A</v>
      </c>
      <c r="R89" s="21" t="str">
        <f t="shared" si="61"/>
        <v>567B</v>
      </c>
      <c r="S89" s="21" t="str">
        <f>DEC2HEX(CODE(S88),4)</f>
        <v>567C</v>
      </c>
    </row>
    <row r="90" spans="1:21" ht="29" x14ac:dyDescent="0.55000000000000004">
      <c r="B90" s="2" t="s">
        <v>538</v>
      </c>
      <c r="C90">
        <f>HEX2DEC(B90)</f>
        <v>22141</v>
      </c>
      <c r="D90" s="16" t="str">
        <f t="shared" ref="D90:E90" si="62">CHAR($C90+D$1)</f>
        <v>廐</v>
      </c>
      <c r="E90" s="16" t="str">
        <f t="shared" si="62"/>
        <v>廏</v>
      </c>
      <c r="F90" s="45" t="str">
        <f>CHAR(C92-14)</f>
        <v>廖</v>
      </c>
      <c r="G90" s="23" t="str">
        <f>CHAR(C92-13)</f>
        <v>廣</v>
      </c>
      <c r="H90" s="23" t="str">
        <f>CHAR(C92-12)</f>
        <v>廝</v>
      </c>
      <c r="I90" s="23" t="str">
        <f>CHAR(C92-11)</f>
        <v>廚</v>
      </c>
      <c r="J90" s="23" t="str">
        <f>CHAR(C92-10)</f>
        <v>廛</v>
      </c>
      <c r="K90" s="23" t="str">
        <f>CHAR(C92-9)</f>
        <v>廢</v>
      </c>
      <c r="L90" s="23" t="str">
        <f>CHAR(C92-8)</f>
        <v>廡</v>
      </c>
      <c r="M90" s="23" t="str">
        <f>CHAR(C92-7)</f>
        <v>廨</v>
      </c>
      <c r="N90" s="23" t="str">
        <f>CHAR(C92-6)</f>
        <v>廩</v>
      </c>
      <c r="O90" s="23" t="str">
        <f>CHAR(C92-5)</f>
        <v>廬</v>
      </c>
      <c r="P90" s="23" t="str">
        <f>CHAR(C92-4)</f>
        <v>廱</v>
      </c>
      <c r="Q90" s="23" t="str">
        <f>CHAR(C92-3)</f>
        <v>廳</v>
      </c>
      <c r="R90" s="23" t="str">
        <f>CHAR(C92-2)</f>
        <v>廰</v>
      </c>
      <c r="S90" s="23" t="str">
        <f>CHAR(C92-1)</f>
        <v>廴</v>
      </c>
    </row>
    <row r="91" spans="1:21" x14ac:dyDescent="0.55000000000000004">
      <c r="A91" s="6" t="s">
        <v>457</v>
      </c>
      <c r="C91">
        <f>HEX2DEC(A91)</f>
        <v>152064</v>
      </c>
      <c r="D91" s="20" t="str">
        <f t="shared" ref="D91:R91" si="63">DEC2HEX(CODE(D90),4)</f>
        <v>567D</v>
      </c>
      <c r="E91" s="20" t="str">
        <f t="shared" si="63"/>
        <v>567E</v>
      </c>
      <c r="F91" s="52" t="str">
        <f t="shared" si="63"/>
        <v>5721</v>
      </c>
      <c r="G91" s="50" t="str">
        <f t="shared" si="63"/>
        <v>5722</v>
      </c>
      <c r="H91" s="50" t="str">
        <f t="shared" si="63"/>
        <v>5723</v>
      </c>
      <c r="I91" s="50" t="str">
        <f t="shared" si="63"/>
        <v>5724</v>
      </c>
      <c r="J91" s="50" t="str">
        <f t="shared" si="63"/>
        <v>5725</v>
      </c>
      <c r="K91" s="50" t="str">
        <f t="shared" si="63"/>
        <v>5726</v>
      </c>
      <c r="L91" s="50" t="str">
        <f t="shared" si="63"/>
        <v>5727</v>
      </c>
      <c r="M91" s="50" t="str">
        <f t="shared" si="63"/>
        <v>5728</v>
      </c>
      <c r="N91" s="50" t="str">
        <f t="shared" si="63"/>
        <v>5729</v>
      </c>
      <c r="O91" s="50" t="str">
        <f t="shared" si="63"/>
        <v>572A</v>
      </c>
      <c r="P91" s="50" t="str">
        <f t="shared" si="63"/>
        <v>572B</v>
      </c>
      <c r="Q91" s="50" t="str">
        <f t="shared" si="63"/>
        <v>572C</v>
      </c>
      <c r="R91" s="50" t="str">
        <f t="shared" si="63"/>
        <v>572D</v>
      </c>
      <c r="S91" s="50" t="str">
        <f>DEC2HEX(CODE(S90),4)</f>
        <v>572E</v>
      </c>
    </row>
    <row r="92" spans="1:21" ht="29" x14ac:dyDescent="0.55000000000000004">
      <c r="B92" s="2" t="s">
        <v>282</v>
      </c>
      <c r="C92">
        <f>HEX2DEC(B92)</f>
        <v>22319</v>
      </c>
      <c r="D92" s="16" t="str">
        <f>CHAR($C92+D$1)</f>
        <v>廸</v>
      </c>
      <c r="E92" s="16" t="str">
        <f t="shared" ref="E92:S92" si="64">CHAR($C92+E$1)</f>
        <v>廾</v>
      </c>
      <c r="F92" s="16" t="str">
        <f t="shared" si="64"/>
        <v>弃</v>
      </c>
      <c r="G92" s="16" t="str">
        <f t="shared" si="64"/>
        <v>弉</v>
      </c>
      <c r="H92" s="16" t="str">
        <f t="shared" si="64"/>
        <v>彝</v>
      </c>
      <c r="I92" s="16" t="str">
        <f t="shared" si="64"/>
        <v>彜</v>
      </c>
      <c r="J92" s="16" t="str">
        <f t="shared" si="64"/>
        <v>弋</v>
      </c>
      <c r="K92" s="16" t="str">
        <f t="shared" si="64"/>
        <v>弑</v>
      </c>
      <c r="L92" s="16" t="str">
        <f t="shared" si="64"/>
        <v>弖</v>
      </c>
      <c r="M92" s="16" t="str">
        <f t="shared" si="64"/>
        <v>弩</v>
      </c>
      <c r="N92" s="16" t="str">
        <f t="shared" si="64"/>
        <v>弭</v>
      </c>
      <c r="O92" s="16" t="str">
        <f t="shared" si="64"/>
        <v>弸</v>
      </c>
      <c r="P92" s="16" t="str">
        <f t="shared" si="64"/>
        <v>彁</v>
      </c>
      <c r="Q92" s="16" t="str">
        <f t="shared" si="64"/>
        <v>彈</v>
      </c>
      <c r="R92" s="16" t="str">
        <f t="shared" si="64"/>
        <v>彌</v>
      </c>
      <c r="S92" s="16" t="str">
        <f t="shared" si="64"/>
        <v>彎</v>
      </c>
    </row>
    <row r="93" spans="1:21" x14ac:dyDescent="0.55000000000000004">
      <c r="A93" s="7" t="str">
        <f>DEC2HEX(C93,5)</f>
        <v>25400</v>
      </c>
      <c r="C93">
        <f>C91+32*16</f>
        <v>152576</v>
      </c>
      <c r="D93" s="17" t="str">
        <f t="shared" ref="D93:R93" si="65">DEC2HEX(CODE(D92),4)</f>
        <v>572F</v>
      </c>
      <c r="E93" s="17" t="str">
        <f t="shared" si="65"/>
        <v>5730</v>
      </c>
      <c r="F93" s="17" t="str">
        <f t="shared" si="65"/>
        <v>5731</v>
      </c>
      <c r="G93" s="17" t="str">
        <f t="shared" si="65"/>
        <v>5732</v>
      </c>
      <c r="H93" s="17" t="str">
        <f t="shared" si="65"/>
        <v>5733</v>
      </c>
      <c r="I93" s="17" t="str">
        <f t="shared" si="65"/>
        <v>5734</v>
      </c>
      <c r="J93" s="17" t="str">
        <f t="shared" si="65"/>
        <v>5735</v>
      </c>
      <c r="K93" s="17" t="str">
        <f t="shared" si="65"/>
        <v>5736</v>
      </c>
      <c r="L93" s="17" t="str">
        <f t="shared" si="65"/>
        <v>5737</v>
      </c>
      <c r="M93" s="17" t="str">
        <f t="shared" si="65"/>
        <v>5738</v>
      </c>
      <c r="N93" s="17" t="str">
        <f t="shared" si="65"/>
        <v>5739</v>
      </c>
      <c r="O93" s="17" t="str">
        <f t="shared" si="65"/>
        <v>573A</v>
      </c>
      <c r="P93" s="17" t="str">
        <f t="shared" si="65"/>
        <v>573B</v>
      </c>
      <c r="Q93" s="17" t="str">
        <f t="shared" si="65"/>
        <v>573C</v>
      </c>
      <c r="R93" s="17" t="str">
        <f t="shared" si="65"/>
        <v>573D</v>
      </c>
      <c r="S93" s="17" t="str">
        <f>DEC2HEX(CODE(S92),4)</f>
        <v>573E</v>
      </c>
    </row>
    <row r="94" spans="1:21" ht="29" x14ac:dyDescent="0.55000000000000004">
      <c r="B94" s="2" t="s">
        <v>283</v>
      </c>
      <c r="C94">
        <f>HEX2DEC(B94)</f>
        <v>22335</v>
      </c>
      <c r="D94" s="16" t="str">
        <f>CHAR($C94+D$1)</f>
        <v>弯</v>
      </c>
      <c r="E94" s="16" t="str">
        <f t="shared" ref="E94:S102" si="66">CHAR($C94+E$1)</f>
        <v>彑</v>
      </c>
      <c r="F94" s="16" t="str">
        <f t="shared" si="66"/>
        <v>彖</v>
      </c>
      <c r="G94" s="16" t="str">
        <f t="shared" si="66"/>
        <v>彗</v>
      </c>
      <c r="H94" s="16" t="str">
        <f t="shared" si="66"/>
        <v>彙</v>
      </c>
      <c r="I94" s="16" t="str">
        <f t="shared" si="66"/>
        <v>彡</v>
      </c>
      <c r="J94" s="16" t="str">
        <f t="shared" si="66"/>
        <v>彭</v>
      </c>
      <c r="K94" s="16" t="str">
        <f t="shared" si="66"/>
        <v>彳</v>
      </c>
      <c r="L94" s="16" t="str">
        <f t="shared" si="66"/>
        <v>彷</v>
      </c>
      <c r="M94" s="16" t="str">
        <f t="shared" si="66"/>
        <v>徃</v>
      </c>
      <c r="N94" s="16" t="str">
        <f t="shared" si="66"/>
        <v>徂</v>
      </c>
      <c r="O94" s="16" t="str">
        <f t="shared" si="66"/>
        <v>彿</v>
      </c>
      <c r="P94" s="16" t="str">
        <f t="shared" si="66"/>
        <v>徊</v>
      </c>
      <c r="Q94" s="16" t="str">
        <f t="shared" si="66"/>
        <v>很</v>
      </c>
      <c r="R94" s="16" t="str">
        <f t="shared" si="66"/>
        <v>徑</v>
      </c>
      <c r="S94" s="16" t="str">
        <f t="shared" si="66"/>
        <v>徇</v>
      </c>
    </row>
    <row r="95" spans="1:21" x14ac:dyDescent="0.55000000000000004">
      <c r="A95" s="7" t="str">
        <f>DEC2HEX(C95,5)</f>
        <v>25600</v>
      </c>
      <c r="C95">
        <f>C93+32*16</f>
        <v>153088</v>
      </c>
      <c r="D95" s="17" t="str">
        <f t="shared" ref="D95:R95" si="67">DEC2HEX(CODE(D94),4)</f>
        <v>573F</v>
      </c>
      <c r="E95" s="17" t="str">
        <f t="shared" si="67"/>
        <v>5740</v>
      </c>
      <c r="F95" s="17" t="str">
        <f t="shared" si="67"/>
        <v>5741</v>
      </c>
      <c r="G95" s="17" t="str">
        <f t="shared" si="67"/>
        <v>5742</v>
      </c>
      <c r="H95" s="17" t="str">
        <f t="shared" si="67"/>
        <v>5743</v>
      </c>
      <c r="I95" s="17" t="str">
        <f t="shared" si="67"/>
        <v>5744</v>
      </c>
      <c r="J95" s="17" t="str">
        <f t="shared" si="67"/>
        <v>5745</v>
      </c>
      <c r="K95" s="17" t="str">
        <f t="shared" si="67"/>
        <v>5746</v>
      </c>
      <c r="L95" s="17" t="str">
        <f t="shared" si="67"/>
        <v>5747</v>
      </c>
      <c r="M95" s="17" t="str">
        <f t="shared" si="67"/>
        <v>5748</v>
      </c>
      <c r="N95" s="17" t="str">
        <f t="shared" si="67"/>
        <v>5749</v>
      </c>
      <c r="O95" s="17" t="str">
        <f t="shared" si="67"/>
        <v>574A</v>
      </c>
      <c r="P95" s="17" t="str">
        <f t="shared" si="67"/>
        <v>574B</v>
      </c>
      <c r="Q95" s="17" t="str">
        <f t="shared" si="67"/>
        <v>574C</v>
      </c>
      <c r="R95" s="17" t="str">
        <f t="shared" si="67"/>
        <v>574D</v>
      </c>
      <c r="S95" s="17" t="str">
        <f>DEC2HEX(CODE(S94),4)</f>
        <v>574E</v>
      </c>
    </row>
    <row r="96" spans="1:21" ht="29" x14ac:dyDescent="0.55000000000000004">
      <c r="B96" s="2" t="s">
        <v>284</v>
      </c>
      <c r="C96">
        <f>HEX2DEC(B96)</f>
        <v>22351</v>
      </c>
      <c r="D96" s="16" t="str">
        <f>CHAR($C96+D$1)</f>
        <v>從</v>
      </c>
      <c r="E96" s="16" t="str">
        <f t="shared" si="66"/>
        <v>徙</v>
      </c>
      <c r="F96" s="16" t="str">
        <f t="shared" si="66"/>
        <v>徘</v>
      </c>
      <c r="G96" s="16" t="str">
        <f t="shared" si="66"/>
        <v>徠</v>
      </c>
      <c r="H96" s="16" t="str">
        <f t="shared" si="66"/>
        <v>徨</v>
      </c>
      <c r="I96" s="16" t="str">
        <f t="shared" si="66"/>
        <v>徭</v>
      </c>
      <c r="J96" s="16" t="str">
        <f t="shared" si="66"/>
        <v>徼</v>
      </c>
      <c r="K96" s="16" t="str">
        <f t="shared" si="66"/>
        <v>忖</v>
      </c>
      <c r="L96" s="16" t="str">
        <f t="shared" si="66"/>
        <v>忻</v>
      </c>
      <c r="M96" s="16" t="str">
        <f t="shared" si="66"/>
        <v>忤</v>
      </c>
      <c r="N96" s="16" t="str">
        <f t="shared" si="66"/>
        <v>忸</v>
      </c>
      <c r="O96" s="16" t="str">
        <f t="shared" si="66"/>
        <v>忱</v>
      </c>
      <c r="P96" s="16" t="str">
        <f t="shared" si="66"/>
        <v>忝</v>
      </c>
      <c r="Q96" s="16" t="str">
        <f t="shared" si="66"/>
        <v>悳</v>
      </c>
      <c r="R96" s="16" t="str">
        <f t="shared" si="66"/>
        <v>忿</v>
      </c>
      <c r="S96" s="16" t="str">
        <f t="shared" si="66"/>
        <v>怡</v>
      </c>
    </row>
    <row r="97" spans="1:21" x14ac:dyDescent="0.55000000000000004">
      <c r="A97" s="7" t="str">
        <f>DEC2HEX(C97,5)</f>
        <v>25800</v>
      </c>
      <c r="C97">
        <f>C95+32*16</f>
        <v>153600</v>
      </c>
      <c r="D97" s="17" t="str">
        <f t="shared" ref="D97:R97" si="68">DEC2HEX(CODE(D96),4)</f>
        <v>574F</v>
      </c>
      <c r="E97" s="17" t="str">
        <f t="shared" si="68"/>
        <v>5750</v>
      </c>
      <c r="F97" s="17" t="str">
        <f t="shared" si="68"/>
        <v>5751</v>
      </c>
      <c r="G97" s="17" t="str">
        <f t="shared" si="68"/>
        <v>5752</v>
      </c>
      <c r="H97" s="17" t="str">
        <f t="shared" si="68"/>
        <v>5753</v>
      </c>
      <c r="I97" s="17" t="str">
        <f t="shared" si="68"/>
        <v>5754</v>
      </c>
      <c r="J97" s="17" t="str">
        <f t="shared" si="68"/>
        <v>5755</v>
      </c>
      <c r="K97" s="17" t="str">
        <f t="shared" si="68"/>
        <v>5756</v>
      </c>
      <c r="L97" s="17" t="str">
        <f t="shared" si="68"/>
        <v>5757</v>
      </c>
      <c r="M97" s="17" t="str">
        <f t="shared" si="68"/>
        <v>5758</v>
      </c>
      <c r="N97" s="17" t="str">
        <f t="shared" si="68"/>
        <v>5759</v>
      </c>
      <c r="O97" s="17" t="str">
        <f t="shared" si="68"/>
        <v>575A</v>
      </c>
      <c r="P97" s="17" t="str">
        <f t="shared" si="68"/>
        <v>575B</v>
      </c>
      <c r="Q97" s="17" t="str">
        <f t="shared" si="68"/>
        <v>575C</v>
      </c>
      <c r="R97" s="17" t="str">
        <f t="shared" si="68"/>
        <v>575D</v>
      </c>
      <c r="S97" s="17" t="str">
        <f>DEC2HEX(CODE(S96),4)</f>
        <v>575E</v>
      </c>
    </row>
    <row r="98" spans="1:21" ht="29" x14ac:dyDescent="0.55000000000000004">
      <c r="B98" s="2" t="s">
        <v>285</v>
      </c>
      <c r="C98">
        <f>HEX2DEC(B98)</f>
        <v>22367</v>
      </c>
      <c r="D98" s="16" t="str">
        <f>CHAR($C98+D$1)</f>
        <v>恠</v>
      </c>
      <c r="E98" s="16" t="str">
        <f t="shared" si="66"/>
        <v>怙</v>
      </c>
      <c r="F98" s="16" t="str">
        <f t="shared" si="66"/>
        <v>怐</v>
      </c>
      <c r="G98" s="16" t="str">
        <f t="shared" si="66"/>
        <v>怩</v>
      </c>
      <c r="H98" s="16" t="str">
        <f t="shared" si="66"/>
        <v>怎</v>
      </c>
      <c r="I98" s="16" t="str">
        <f t="shared" si="66"/>
        <v>怱</v>
      </c>
      <c r="J98" s="16" t="str">
        <f t="shared" si="66"/>
        <v>怛</v>
      </c>
      <c r="K98" s="16" t="str">
        <f t="shared" si="66"/>
        <v>怕</v>
      </c>
      <c r="L98" s="16" t="str">
        <f t="shared" si="66"/>
        <v>怫</v>
      </c>
      <c r="M98" s="16" t="str">
        <f t="shared" si="66"/>
        <v>怦</v>
      </c>
      <c r="N98" s="16" t="str">
        <f t="shared" si="66"/>
        <v>怏</v>
      </c>
      <c r="O98" s="16" t="str">
        <f t="shared" si="66"/>
        <v>怺</v>
      </c>
      <c r="P98" s="16" t="str">
        <f t="shared" si="66"/>
        <v>恚</v>
      </c>
      <c r="Q98" s="16" t="str">
        <f t="shared" si="66"/>
        <v>恁</v>
      </c>
      <c r="R98" s="16" t="str">
        <f t="shared" si="66"/>
        <v>恪</v>
      </c>
      <c r="S98" s="16" t="str">
        <f t="shared" si="66"/>
        <v>恷</v>
      </c>
    </row>
    <row r="99" spans="1:21" x14ac:dyDescent="0.55000000000000004">
      <c r="A99" s="7" t="str">
        <f>DEC2HEX(C99,5)</f>
        <v>25A00</v>
      </c>
      <c r="C99">
        <f>C97+32*16</f>
        <v>154112</v>
      </c>
      <c r="D99" s="17" t="str">
        <f t="shared" ref="D99:R99" si="69">DEC2HEX(CODE(D98),4)</f>
        <v>575F</v>
      </c>
      <c r="E99" s="17" t="str">
        <f t="shared" si="69"/>
        <v>5760</v>
      </c>
      <c r="F99" s="17" t="str">
        <f t="shared" si="69"/>
        <v>5761</v>
      </c>
      <c r="G99" s="17" t="str">
        <f t="shared" si="69"/>
        <v>5762</v>
      </c>
      <c r="H99" s="17" t="str">
        <f t="shared" si="69"/>
        <v>5763</v>
      </c>
      <c r="I99" s="17" t="str">
        <f t="shared" si="69"/>
        <v>5764</v>
      </c>
      <c r="J99" s="17" t="str">
        <f t="shared" si="69"/>
        <v>5765</v>
      </c>
      <c r="K99" s="17" t="str">
        <f t="shared" si="69"/>
        <v>5766</v>
      </c>
      <c r="L99" s="17" t="str">
        <f t="shared" si="69"/>
        <v>5767</v>
      </c>
      <c r="M99" s="17" t="str">
        <f t="shared" si="69"/>
        <v>5768</v>
      </c>
      <c r="N99" s="17" t="str">
        <f t="shared" si="69"/>
        <v>5769</v>
      </c>
      <c r="O99" s="17" t="str">
        <f t="shared" si="69"/>
        <v>576A</v>
      </c>
      <c r="P99" s="17" t="str">
        <f t="shared" si="69"/>
        <v>576B</v>
      </c>
      <c r="Q99" s="17" t="str">
        <f t="shared" si="69"/>
        <v>576C</v>
      </c>
      <c r="R99" s="17" t="str">
        <f t="shared" si="69"/>
        <v>576D</v>
      </c>
      <c r="S99" s="17" t="str">
        <f>DEC2HEX(CODE(S98),4)</f>
        <v>576E</v>
      </c>
    </row>
    <row r="100" spans="1:21" ht="29" x14ac:dyDescent="0.55000000000000004">
      <c r="B100" s="2" t="s">
        <v>286</v>
      </c>
      <c r="C100">
        <f>HEX2DEC(B100)</f>
        <v>22383</v>
      </c>
      <c r="D100" s="16" t="str">
        <f>CHAR($C100+D$1)</f>
        <v>恟</v>
      </c>
      <c r="E100" s="16" t="str">
        <f t="shared" ref="E100:S100" si="70">CHAR($C100+E$1)</f>
        <v>恊</v>
      </c>
      <c r="F100" s="16" t="str">
        <f t="shared" si="70"/>
        <v>恆</v>
      </c>
      <c r="G100" s="16" t="str">
        <f t="shared" si="70"/>
        <v>恍</v>
      </c>
      <c r="H100" s="16" t="str">
        <f t="shared" si="70"/>
        <v>恣</v>
      </c>
      <c r="I100" s="16" t="str">
        <f t="shared" si="70"/>
        <v>恃</v>
      </c>
      <c r="J100" s="16" t="str">
        <f t="shared" si="70"/>
        <v>恤</v>
      </c>
      <c r="K100" s="16" t="str">
        <f t="shared" si="70"/>
        <v>恂</v>
      </c>
      <c r="L100" s="16" t="str">
        <f t="shared" si="70"/>
        <v>恬</v>
      </c>
      <c r="M100" s="16" t="str">
        <f t="shared" si="70"/>
        <v>恫</v>
      </c>
      <c r="N100" s="16" t="str">
        <f t="shared" si="70"/>
        <v>恙</v>
      </c>
      <c r="O100" s="16" t="str">
        <f t="shared" si="70"/>
        <v>悁</v>
      </c>
      <c r="P100" s="16" t="str">
        <f t="shared" si="70"/>
        <v>悍</v>
      </c>
      <c r="Q100" s="16" t="str">
        <f t="shared" si="70"/>
        <v>惧</v>
      </c>
      <c r="R100" s="16" t="str">
        <f t="shared" si="70"/>
        <v>悃</v>
      </c>
      <c r="S100" s="16" t="str">
        <f t="shared" si="70"/>
        <v>悚</v>
      </c>
    </row>
    <row r="101" spans="1:21" x14ac:dyDescent="0.55000000000000004">
      <c r="A101" s="7" t="str">
        <f>DEC2HEX(C101,5)</f>
        <v>25C00</v>
      </c>
      <c r="C101">
        <f>C99+32*16</f>
        <v>154624</v>
      </c>
      <c r="D101" s="17" t="str">
        <f t="shared" ref="D101:R101" si="71">DEC2HEX(CODE(D100),4)</f>
        <v>576F</v>
      </c>
      <c r="E101" s="17" t="str">
        <f t="shared" si="71"/>
        <v>5770</v>
      </c>
      <c r="F101" s="17" t="str">
        <f t="shared" si="71"/>
        <v>5771</v>
      </c>
      <c r="G101" s="17" t="str">
        <f t="shared" si="71"/>
        <v>5772</v>
      </c>
      <c r="H101" s="17" t="str">
        <f t="shared" si="71"/>
        <v>5773</v>
      </c>
      <c r="I101" s="17" t="str">
        <f t="shared" si="71"/>
        <v>5774</v>
      </c>
      <c r="J101" s="17" t="str">
        <f t="shared" si="71"/>
        <v>5775</v>
      </c>
      <c r="K101" s="17" t="str">
        <f t="shared" si="71"/>
        <v>5776</v>
      </c>
      <c r="L101" s="17" t="str">
        <f t="shared" si="71"/>
        <v>5777</v>
      </c>
      <c r="M101" s="17" t="str">
        <f t="shared" si="71"/>
        <v>5778</v>
      </c>
      <c r="N101" s="17" t="str">
        <f t="shared" si="71"/>
        <v>5779</v>
      </c>
      <c r="O101" s="17" t="str">
        <f t="shared" si="71"/>
        <v>577A</v>
      </c>
      <c r="P101" s="17" t="str">
        <f t="shared" si="71"/>
        <v>577B</v>
      </c>
      <c r="Q101" s="17" t="str">
        <f t="shared" si="71"/>
        <v>577C</v>
      </c>
      <c r="R101" s="17" t="str">
        <f t="shared" si="71"/>
        <v>577D</v>
      </c>
      <c r="S101" s="17" t="str">
        <f>DEC2HEX(CODE(S100),4)</f>
        <v>577E</v>
      </c>
    </row>
    <row r="102" spans="1:21" ht="29" x14ac:dyDescent="0.55000000000000004">
      <c r="B102" s="2" t="s">
        <v>287</v>
      </c>
      <c r="C102">
        <f>HEX2DEC(B102)</f>
        <v>22561</v>
      </c>
      <c r="D102" s="45" t="str">
        <f>CHAR($C102+D$1)</f>
        <v>悄</v>
      </c>
      <c r="E102" s="16" t="str">
        <f t="shared" si="66"/>
        <v>悛</v>
      </c>
      <c r="F102" s="16" t="str">
        <f t="shared" si="66"/>
        <v>悖</v>
      </c>
      <c r="G102" s="16" t="str">
        <f t="shared" si="66"/>
        <v>悗</v>
      </c>
      <c r="H102" s="16" t="str">
        <f t="shared" si="66"/>
        <v>悒</v>
      </c>
      <c r="I102" s="16" t="str">
        <f t="shared" si="66"/>
        <v>悧</v>
      </c>
      <c r="J102" s="16" t="str">
        <f t="shared" si="66"/>
        <v>悋</v>
      </c>
      <c r="K102" s="16" t="str">
        <f t="shared" si="66"/>
        <v>惡</v>
      </c>
      <c r="L102" s="16" t="str">
        <f t="shared" si="66"/>
        <v>悸</v>
      </c>
      <c r="M102" s="16" t="str">
        <f t="shared" si="66"/>
        <v>惠</v>
      </c>
      <c r="N102" s="16" t="str">
        <f t="shared" si="66"/>
        <v>惓</v>
      </c>
      <c r="O102" s="16" t="str">
        <f t="shared" si="66"/>
        <v>悴</v>
      </c>
      <c r="P102" s="16" t="str">
        <f t="shared" si="66"/>
        <v>忰</v>
      </c>
      <c r="Q102" s="16" t="str">
        <f t="shared" si="66"/>
        <v>悽</v>
      </c>
      <c r="R102" s="16" t="str">
        <f t="shared" si="66"/>
        <v>惆</v>
      </c>
      <c r="S102" s="16" t="str">
        <f t="shared" si="66"/>
        <v>悵</v>
      </c>
    </row>
    <row r="103" spans="1:21" x14ac:dyDescent="0.55000000000000004">
      <c r="A103" s="7" t="str">
        <f>DEC2HEX(C103,5)</f>
        <v>25E00</v>
      </c>
      <c r="C103">
        <f>C101+32*16</f>
        <v>155136</v>
      </c>
      <c r="D103" s="51" t="str">
        <f t="shared" ref="D103:R103" si="72">DEC2HEX(CODE(D102),4)</f>
        <v>5821</v>
      </c>
      <c r="E103" s="21" t="str">
        <f t="shared" si="72"/>
        <v>5822</v>
      </c>
      <c r="F103" s="21" t="str">
        <f t="shared" si="72"/>
        <v>5823</v>
      </c>
      <c r="G103" s="21" t="str">
        <f t="shared" si="72"/>
        <v>5824</v>
      </c>
      <c r="H103" s="21" t="str">
        <f t="shared" si="72"/>
        <v>5825</v>
      </c>
      <c r="I103" s="21" t="str">
        <f t="shared" si="72"/>
        <v>5826</v>
      </c>
      <c r="J103" s="21" t="str">
        <f t="shared" si="72"/>
        <v>5827</v>
      </c>
      <c r="K103" s="21" t="str">
        <f t="shared" si="72"/>
        <v>5828</v>
      </c>
      <c r="L103" s="21" t="str">
        <f t="shared" si="72"/>
        <v>5829</v>
      </c>
      <c r="M103" s="21" t="str">
        <f t="shared" si="72"/>
        <v>582A</v>
      </c>
      <c r="N103" s="21" t="str">
        <f t="shared" si="72"/>
        <v>582B</v>
      </c>
      <c r="O103" s="21" t="str">
        <f t="shared" si="72"/>
        <v>582C</v>
      </c>
      <c r="P103" s="21" t="str">
        <f t="shared" si="72"/>
        <v>582D</v>
      </c>
      <c r="Q103" s="21" t="str">
        <f t="shared" si="72"/>
        <v>582E</v>
      </c>
      <c r="R103" s="21" t="str">
        <f t="shared" si="72"/>
        <v>582F</v>
      </c>
      <c r="S103" s="21" t="str">
        <f>DEC2HEX(CODE(S102),4)</f>
        <v>5830</v>
      </c>
      <c r="U103">
        <v>128</v>
      </c>
    </row>
    <row r="105" spans="1:21" x14ac:dyDescent="0.55000000000000004">
      <c r="D105" s="5" t="str">
        <f>DEC2HEX(D$1*32,3)</f>
        <v>000</v>
      </c>
      <c r="E105" s="5" t="str">
        <f t="shared" ref="E105:S105" si="73">DEC2HEX(E$1*32,3)</f>
        <v>020</v>
      </c>
      <c r="F105" s="5" t="str">
        <f t="shared" si="73"/>
        <v>040</v>
      </c>
      <c r="G105" s="5" t="str">
        <f t="shared" si="73"/>
        <v>060</v>
      </c>
      <c r="H105" s="5" t="str">
        <f t="shared" si="73"/>
        <v>080</v>
      </c>
      <c r="I105" s="5" t="str">
        <f t="shared" si="73"/>
        <v>0A0</v>
      </c>
      <c r="J105" s="5" t="str">
        <f t="shared" si="73"/>
        <v>0C0</v>
      </c>
      <c r="K105" s="5" t="str">
        <f t="shared" si="73"/>
        <v>0E0</v>
      </c>
      <c r="L105" s="5" t="str">
        <f t="shared" si="73"/>
        <v>100</v>
      </c>
      <c r="M105" s="5" t="str">
        <f t="shared" si="73"/>
        <v>120</v>
      </c>
      <c r="N105" s="5" t="str">
        <f t="shared" si="73"/>
        <v>140</v>
      </c>
      <c r="O105" s="5" t="str">
        <f t="shared" si="73"/>
        <v>160</v>
      </c>
      <c r="P105" s="5" t="str">
        <f t="shared" si="73"/>
        <v>180</v>
      </c>
      <c r="Q105" s="5" t="str">
        <f t="shared" si="73"/>
        <v>1A0</v>
      </c>
      <c r="R105" s="5" t="str">
        <f t="shared" si="73"/>
        <v>1C0</v>
      </c>
      <c r="S105" s="5" t="str">
        <f t="shared" si="73"/>
        <v>1E0</v>
      </c>
    </row>
    <row r="106" spans="1:21" ht="29" x14ac:dyDescent="0.55000000000000004">
      <c r="B106" s="2" t="s">
        <v>288</v>
      </c>
      <c r="C106">
        <f>HEX2DEC(B106)</f>
        <v>22577</v>
      </c>
      <c r="D106" s="16" t="str">
        <f>CHAR($C106+D$1)</f>
        <v>惘</v>
      </c>
      <c r="E106" s="16" t="str">
        <f t="shared" ref="E106:S106" si="74">CHAR($C106+E$1)</f>
        <v>慍</v>
      </c>
      <c r="F106" s="16" t="str">
        <f t="shared" si="74"/>
        <v>愕</v>
      </c>
      <c r="G106" s="16" t="str">
        <f t="shared" si="74"/>
        <v>愆</v>
      </c>
      <c r="H106" s="16" t="str">
        <f t="shared" si="74"/>
        <v>惶</v>
      </c>
      <c r="I106" s="16" t="str">
        <f t="shared" si="74"/>
        <v>惷</v>
      </c>
      <c r="J106" s="16" t="str">
        <f t="shared" si="74"/>
        <v>愀</v>
      </c>
      <c r="K106" s="16" t="str">
        <f t="shared" si="74"/>
        <v>惴</v>
      </c>
      <c r="L106" s="16" t="str">
        <f t="shared" si="74"/>
        <v>惺</v>
      </c>
      <c r="M106" s="16" t="str">
        <f t="shared" si="74"/>
        <v>愃</v>
      </c>
      <c r="N106" s="16" t="str">
        <f t="shared" si="74"/>
        <v>愡</v>
      </c>
      <c r="O106" s="16" t="str">
        <f t="shared" si="74"/>
        <v>惻</v>
      </c>
      <c r="P106" s="16" t="str">
        <f t="shared" si="74"/>
        <v>惱</v>
      </c>
      <c r="Q106" s="16" t="str">
        <f t="shared" si="74"/>
        <v>愍</v>
      </c>
      <c r="R106" s="16" t="str">
        <f t="shared" si="74"/>
        <v>愎</v>
      </c>
      <c r="S106" s="16" t="str">
        <f t="shared" si="74"/>
        <v>慇</v>
      </c>
    </row>
    <row r="107" spans="1:21" x14ac:dyDescent="0.55000000000000004">
      <c r="A107" s="7" t="str">
        <f>DEC2HEX(C107,5)</f>
        <v>26000</v>
      </c>
      <c r="C107">
        <f>C103+32*16</f>
        <v>155648</v>
      </c>
      <c r="D107" s="20" t="str">
        <f t="shared" ref="D107:R107" si="75">DEC2HEX(CODE(D106),4)</f>
        <v>5831</v>
      </c>
      <c r="E107" s="20" t="str">
        <f t="shared" si="75"/>
        <v>5832</v>
      </c>
      <c r="F107" s="20" t="str">
        <f t="shared" si="75"/>
        <v>5833</v>
      </c>
      <c r="G107" s="20" t="str">
        <f t="shared" si="75"/>
        <v>5834</v>
      </c>
      <c r="H107" s="20" t="str">
        <f t="shared" si="75"/>
        <v>5835</v>
      </c>
      <c r="I107" s="20" t="str">
        <f t="shared" si="75"/>
        <v>5836</v>
      </c>
      <c r="J107" s="20" t="str">
        <f t="shared" si="75"/>
        <v>5837</v>
      </c>
      <c r="K107" s="20" t="str">
        <f t="shared" si="75"/>
        <v>5838</v>
      </c>
      <c r="L107" s="20" t="str">
        <f t="shared" si="75"/>
        <v>5839</v>
      </c>
      <c r="M107" s="20" t="str">
        <f t="shared" si="75"/>
        <v>583A</v>
      </c>
      <c r="N107" s="20" t="str">
        <f t="shared" si="75"/>
        <v>583B</v>
      </c>
      <c r="O107" s="20" t="str">
        <f t="shared" si="75"/>
        <v>583C</v>
      </c>
      <c r="P107" s="20" t="str">
        <f t="shared" si="75"/>
        <v>583D</v>
      </c>
      <c r="Q107" s="20" t="str">
        <f t="shared" si="75"/>
        <v>583E</v>
      </c>
      <c r="R107" s="20" t="str">
        <f t="shared" si="75"/>
        <v>583F</v>
      </c>
      <c r="S107" s="20" t="str">
        <f>DEC2HEX(CODE(S106),4)</f>
        <v>5840</v>
      </c>
    </row>
    <row r="108" spans="1:21" ht="29" x14ac:dyDescent="0.55000000000000004">
      <c r="B108" s="2" t="s">
        <v>289</v>
      </c>
      <c r="C108">
        <f>HEX2DEC(B108)</f>
        <v>22593</v>
      </c>
      <c r="D108" s="16" t="str">
        <f t="shared" ref="D108:S108" si="76">CHAR($C108+D$1)</f>
        <v>愾</v>
      </c>
      <c r="E108" s="16" t="str">
        <f t="shared" si="76"/>
        <v>愨</v>
      </c>
      <c r="F108" s="16" t="str">
        <f t="shared" si="76"/>
        <v>愧</v>
      </c>
      <c r="G108" s="16" t="str">
        <f t="shared" si="76"/>
        <v>慊</v>
      </c>
      <c r="H108" s="16" t="str">
        <f t="shared" si="76"/>
        <v>愿</v>
      </c>
      <c r="I108" s="16" t="str">
        <f t="shared" si="76"/>
        <v>愼</v>
      </c>
      <c r="J108" s="16" t="str">
        <f t="shared" si="76"/>
        <v>愬</v>
      </c>
      <c r="K108" s="16" t="str">
        <f t="shared" si="76"/>
        <v>愴</v>
      </c>
      <c r="L108" s="16" t="str">
        <f t="shared" si="76"/>
        <v>愽</v>
      </c>
      <c r="M108" s="16" t="str">
        <f t="shared" si="76"/>
        <v>慂</v>
      </c>
      <c r="N108" s="16" t="str">
        <f t="shared" si="76"/>
        <v>慄</v>
      </c>
      <c r="O108" s="16" t="str">
        <f t="shared" si="76"/>
        <v>慳</v>
      </c>
      <c r="P108" s="16" t="str">
        <f t="shared" si="76"/>
        <v>慷</v>
      </c>
      <c r="Q108" s="16" t="str">
        <f t="shared" si="76"/>
        <v>慘</v>
      </c>
      <c r="R108" s="16" t="str">
        <f t="shared" si="76"/>
        <v>慙</v>
      </c>
      <c r="S108" s="16" t="str">
        <f t="shared" si="76"/>
        <v>慚</v>
      </c>
    </row>
    <row r="109" spans="1:21" x14ac:dyDescent="0.55000000000000004">
      <c r="A109" s="7" t="str">
        <f>DEC2HEX(C109,5)</f>
        <v>26200</v>
      </c>
      <c r="C109">
        <f>C107+32*16</f>
        <v>156160</v>
      </c>
      <c r="D109" s="20" t="str">
        <f t="shared" ref="D109:R109" si="77">DEC2HEX(CODE(D108),4)</f>
        <v>5841</v>
      </c>
      <c r="E109" s="20" t="str">
        <f t="shared" si="77"/>
        <v>5842</v>
      </c>
      <c r="F109" s="20" t="str">
        <f t="shared" si="77"/>
        <v>5843</v>
      </c>
      <c r="G109" s="20" t="str">
        <f t="shared" si="77"/>
        <v>5844</v>
      </c>
      <c r="H109" s="20" t="str">
        <f t="shared" si="77"/>
        <v>5845</v>
      </c>
      <c r="I109" s="20" t="str">
        <f t="shared" si="77"/>
        <v>5846</v>
      </c>
      <c r="J109" s="20" t="str">
        <f t="shared" si="77"/>
        <v>5847</v>
      </c>
      <c r="K109" s="20" t="str">
        <f t="shared" si="77"/>
        <v>5848</v>
      </c>
      <c r="L109" s="20" t="str">
        <f t="shared" si="77"/>
        <v>5849</v>
      </c>
      <c r="M109" s="20" t="str">
        <f t="shared" si="77"/>
        <v>584A</v>
      </c>
      <c r="N109" s="20" t="str">
        <f t="shared" si="77"/>
        <v>584B</v>
      </c>
      <c r="O109" s="20" t="str">
        <f t="shared" si="77"/>
        <v>584C</v>
      </c>
      <c r="P109" s="20" t="str">
        <f t="shared" si="77"/>
        <v>584D</v>
      </c>
      <c r="Q109" s="20" t="str">
        <f t="shared" si="77"/>
        <v>584E</v>
      </c>
      <c r="R109" s="20" t="str">
        <f t="shared" si="77"/>
        <v>584F</v>
      </c>
      <c r="S109" s="20" t="str">
        <f>DEC2HEX(CODE(S108),4)</f>
        <v>5850</v>
      </c>
    </row>
    <row r="110" spans="1:21" ht="29" x14ac:dyDescent="0.55000000000000004">
      <c r="B110" s="2" t="s">
        <v>290</v>
      </c>
      <c r="C110">
        <f>HEX2DEC(B110)</f>
        <v>22609</v>
      </c>
      <c r="D110" s="16" t="str">
        <f>CHAR($C110+D$1)</f>
        <v>慫</v>
      </c>
      <c r="E110" s="16" t="str">
        <f t="shared" ref="E110:S110" si="78">CHAR($C110+E$1)</f>
        <v>慴</v>
      </c>
      <c r="F110" s="16" t="str">
        <f t="shared" si="78"/>
        <v>慯</v>
      </c>
      <c r="G110" s="16" t="str">
        <f t="shared" si="78"/>
        <v>慥</v>
      </c>
      <c r="H110" s="16" t="str">
        <f t="shared" si="78"/>
        <v>慱</v>
      </c>
      <c r="I110" s="16" t="str">
        <f t="shared" si="78"/>
        <v>慟</v>
      </c>
      <c r="J110" s="16" t="str">
        <f t="shared" si="78"/>
        <v>慝</v>
      </c>
      <c r="K110" s="16" t="str">
        <f t="shared" si="78"/>
        <v>慓</v>
      </c>
      <c r="L110" s="16" t="str">
        <f t="shared" si="78"/>
        <v>慵</v>
      </c>
      <c r="M110" s="16" t="str">
        <f t="shared" si="78"/>
        <v>憙</v>
      </c>
      <c r="N110" s="16" t="str">
        <f t="shared" si="78"/>
        <v>憖</v>
      </c>
      <c r="O110" s="16" t="str">
        <f t="shared" si="78"/>
        <v>憇</v>
      </c>
      <c r="P110" s="16" t="str">
        <f t="shared" si="78"/>
        <v>憬</v>
      </c>
      <c r="Q110" s="16" t="str">
        <f t="shared" si="78"/>
        <v>憔</v>
      </c>
      <c r="R110" s="16" t="str">
        <f t="shared" si="78"/>
        <v>憚</v>
      </c>
      <c r="S110" s="16" t="str">
        <f t="shared" si="78"/>
        <v>憊</v>
      </c>
    </row>
    <row r="111" spans="1:21" x14ac:dyDescent="0.55000000000000004">
      <c r="A111" s="7" t="str">
        <f>DEC2HEX(C111,5)</f>
        <v>26400</v>
      </c>
      <c r="C111">
        <f>C109+32*16</f>
        <v>156672</v>
      </c>
      <c r="D111" s="17" t="str">
        <f t="shared" ref="D111:R111" si="79">DEC2HEX(CODE(D110),4)</f>
        <v>5851</v>
      </c>
      <c r="E111" s="17" t="str">
        <f t="shared" si="79"/>
        <v>5852</v>
      </c>
      <c r="F111" s="17" t="str">
        <f t="shared" si="79"/>
        <v>5853</v>
      </c>
      <c r="G111" s="17" t="str">
        <f t="shared" si="79"/>
        <v>5854</v>
      </c>
      <c r="H111" s="17" t="str">
        <f t="shared" si="79"/>
        <v>5855</v>
      </c>
      <c r="I111" s="17" t="str">
        <f t="shared" si="79"/>
        <v>5856</v>
      </c>
      <c r="J111" s="17" t="str">
        <f t="shared" si="79"/>
        <v>5857</v>
      </c>
      <c r="K111" s="17" t="str">
        <f t="shared" si="79"/>
        <v>5858</v>
      </c>
      <c r="L111" s="17" t="str">
        <f t="shared" si="79"/>
        <v>5859</v>
      </c>
      <c r="M111" s="17" t="str">
        <f t="shared" si="79"/>
        <v>585A</v>
      </c>
      <c r="N111" s="17" t="str">
        <f t="shared" si="79"/>
        <v>585B</v>
      </c>
      <c r="O111" s="17" t="str">
        <f t="shared" si="79"/>
        <v>585C</v>
      </c>
      <c r="P111" s="17" t="str">
        <f t="shared" si="79"/>
        <v>585D</v>
      </c>
      <c r="Q111" s="17" t="str">
        <f t="shared" si="79"/>
        <v>585E</v>
      </c>
      <c r="R111" s="17" t="str">
        <f t="shared" si="79"/>
        <v>585F</v>
      </c>
      <c r="S111" s="17" t="str">
        <f>DEC2HEX(CODE(S110),4)</f>
        <v>5860</v>
      </c>
    </row>
    <row r="112" spans="1:21" ht="29" x14ac:dyDescent="0.55000000000000004">
      <c r="B112" s="2" t="s">
        <v>291</v>
      </c>
      <c r="C112">
        <f>HEX2DEC(B112)</f>
        <v>22625</v>
      </c>
      <c r="D112" s="16" t="str">
        <f>CHAR($C112+D$1)</f>
        <v>憑</v>
      </c>
      <c r="E112" s="16" t="str">
        <f t="shared" ref="E112:S120" si="80">CHAR($C112+E$1)</f>
        <v>憫</v>
      </c>
      <c r="F112" s="16" t="str">
        <f t="shared" si="80"/>
        <v>憮</v>
      </c>
      <c r="G112" s="16" t="str">
        <f t="shared" si="80"/>
        <v>懌</v>
      </c>
      <c r="H112" s="16" t="str">
        <f t="shared" si="80"/>
        <v>懊</v>
      </c>
      <c r="I112" s="16" t="str">
        <f t="shared" si="80"/>
        <v>應</v>
      </c>
      <c r="J112" s="16" t="str">
        <f t="shared" si="80"/>
        <v>懷</v>
      </c>
      <c r="K112" s="16" t="str">
        <f t="shared" si="80"/>
        <v>懈</v>
      </c>
      <c r="L112" s="16" t="str">
        <f t="shared" si="80"/>
        <v>懃</v>
      </c>
      <c r="M112" s="16" t="str">
        <f t="shared" si="80"/>
        <v>懆</v>
      </c>
      <c r="N112" s="16" t="str">
        <f t="shared" si="80"/>
        <v>憺</v>
      </c>
      <c r="O112" s="16" t="str">
        <f t="shared" si="80"/>
        <v>懋</v>
      </c>
      <c r="P112" s="16" t="str">
        <f t="shared" si="80"/>
        <v>罹</v>
      </c>
      <c r="Q112" s="16" t="str">
        <f t="shared" si="80"/>
        <v>懍</v>
      </c>
      <c r="R112" s="16" t="str">
        <f t="shared" si="80"/>
        <v>懦</v>
      </c>
      <c r="S112" s="16" t="str">
        <f t="shared" si="80"/>
        <v>懣</v>
      </c>
    </row>
    <row r="113" spans="1:21" x14ac:dyDescent="0.55000000000000004">
      <c r="A113" s="7" t="str">
        <f>DEC2HEX(C113,5)</f>
        <v>26600</v>
      </c>
      <c r="C113">
        <f>C111+32*16</f>
        <v>157184</v>
      </c>
      <c r="D113" s="17" t="str">
        <f t="shared" ref="D113:R113" si="81">DEC2HEX(CODE(D112),4)</f>
        <v>5861</v>
      </c>
      <c r="E113" s="17" t="str">
        <f t="shared" si="81"/>
        <v>5862</v>
      </c>
      <c r="F113" s="17" t="str">
        <f t="shared" si="81"/>
        <v>5863</v>
      </c>
      <c r="G113" s="17" t="str">
        <f t="shared" si="81"/>
        <v>5864</v>
      </c>
      <c r="H113" s="17" t="str">
        <f t="shared" si="81"/>
        <v>5865</v>
      </c>
      <c r="I113" s="17" t="str">
        <f t="shared" si="81"/>
        <v>5866</v>
      </c>
      <c r="J113" s="17" t="str">
        <f t="shared" si="81"/>
        <v>5867</v>
      </c>
      <c r="K113" s="17" t="str">
        <f t="shared" si="81"/>
        <v>5868</v>
      </c>
      <c r="L113" s="17" t="str">
        <f t="shared" si="81"/>
        <v>5869</v>
      </c>
      <c r="M113" s="17" t="str">
        <f t="shared" si="81"/>
        <v>586A</v>
      </c>
      <c r="N113" s="17" t="str">
        <f t="shared" si="81"/>
        <v>586B</v>
      </c>
      <c r="O113" s="17" t="str">
        <f t="shared" si="81"/>
        <v>586C</v>
      </c>
      <c r="P113" s="17" t="str">
        <f t="shared" si="81"/>
        <v>586D</v>
      </c>
      <c r="Q113" s="17" t="str">
        <f t="shared" si="81"/>
        <v>586E</v>
      </c>
      <c r="R113" s="17" t="str">
        <f t="shared" si="81"/>
        <v>586F</v>
      </c>
      <c r="S113" s="17" t="str">
        <f>DEC2HEX(CODE(S112),4)</f>
        <v>5870</v>
      </c>
    </row>
    <row r="114" spans="1:21" ht="29" x14ac:dyDescent="0.55000000000000004">
      <c r="B114" s="2" t="s">
        <v>292</v>
      </c>
      <c r="C114">
        <f>HEX2DEC(B114)</f>
        <v>22641</v>
      </c>
      <c r="D114" s="16" t="str">
        <f>CHAR($C114+D$1)</f>
        <v>懶</v>
      </c>
      <c r="E114" s="16" t="str">
        <f t="shared" si="80"/>
        <v>懺</v>
      </c>
      <c r="F114" s="16" t="str">
        <f t="shared" si="80"/>
        <v>懴</v>
      </c>
      <c r="G114" s="16" t="str">
        <f t="shared" si="80"/>
        <v>懿</v>
      </c>
      <c r="H114" s="16" t="str">
        <f t="shared" si="80"/>
        <v>懽</v>
      </c>
      <c r="I114" s="16" t="str">
        <f t="shared" si="80"/>
        <v>懼</v>
      </c>
      <c r="J114" s="16" t="str">
        <f t="shared" si="80"/>
        <v>懾</v>
      </c>
      <c r="K114" s="16" t="str">
        <f t="shared" si="80"/>
        <v>戀</v>
      </c>
      <c r="L114" s="16" t="str">
        <f t="shared" si="80"/>
        <v>戈</v>
      </c>
      <c r="M114" s="16" t="str">
        <f t="shared" si="80"/>
        <v>戉</v>
      </c>
      <c r="N114" s="16" t="str">
        <f t="shared" si="80"/>
        <v>戍</v>
      </c>
      <c r="O114" s="16" t="str">
        <f t="shared" si="80"/>
        <v>戌</v>
      </c>
      <c r="P114" s="16" t="str">
        <f t="shared" si="80"/>
        <v>戔</v>
      </c>
      <c r="Q114" s="16" t="str">
        <f t="shared" si="80"/>
        <v>戛</v>
      </c>
      <c r="R114" s="45" t="str">
        <f>CHAR($C116+R$1-16)</f>
        <v>戞</v>
      </c>
      <c r="S114" s="23" t="str">
        <f>CHAR($C116+S$1-16)</f>
        <v>戡</v>
      </c>
    </row>
    <row r="115" spans="1:21" x14ac:dyDescent="0.55000000000000004">
      <c r="A115" s="7" t="str">
        <f>DEC2HEX(C115,5)</f>
        <v>26800</v>
      </c>
      <c r="C115">
        <f>C113+32*16</f>
        <v>157696</v>
      </c>
      <c r="D115" s="17" t="str">
        <f t="shared" ref="D115:R115" si="82">DEC2HEX(CODE(D114),4)</f>
        <v>5871</v>
      </c>
      <c r="E115" s="17" t="str">
        <f t="shared" si="82"/>
        <v>5872</v>
      </c>
      <c r="F115" s="17" t="str">
        <f t="shared" si="82"/>
        <v>5873</v>
      </c>
      <c r="G115" s="17" t="str">
        <f t="shared" si="82"/>
        <v>5874</v>
      </c>
      <c r="H115" s="17" t="str">
        <f t="shared" si="82"/>
        <v>5875</v>
      </c>
      <c r="I115" s="17" t="str">
        <f t="shared" si="82"/>
        <v>5876</v>
      </c>
      <c r="J115" s="17" t="str">
        <f t="shared" si="82"/>
        <v>5877</v>
      </c>
      <c r="K115" s="17" t="str">
        <f t="shared" si="82"/>
        <v>5878</v>
      </c>
      <c r="L115" s="17" t="str">
        <f t="shared" si="82"/>
        <v>5879</v>
      </c>
      <c r="M115" s="17" t="str">
        <f t="shared" si="82"/>
        <v>587A</v>
      </c>
      <c r="N115" s="17" t="str">
        <f t="shared" si="82"/>
        <v>587B</v>
      </c>
      <c r="O115" s="17" t="str">
        <f t="shared" si="82"/>
        <v>587C</v>
      </c>
      <c r="P115" s="17" t="str">
        <f t="shared" si="82"/>
        <v>587D</v>
      </c>
      <c r="Q115" s="17" t="str">
        <f t="shared" si="82"/>
        <v>587E</v>
      </c>
      <c r="R115" s="49" t="str">
        <f t="shared" si="82"/>
        <v>5921</v>
      </c>
      <c r="S115" s="22" t="str">
        <f>DEC2HEX(CODE(S114),4)</f>
        <v>5922</v>
      </c>
    </row>
    <row r="116" spans="1:21" ht="29" x14ac:dyDescent="0.55000000000000004">
      <c r="B116" s="2" t="s">
        <v>293</v>
      </c>
      <c r="C116">
        <f>HEX2DEC(B116)</f>
        <v>22819</v>
      </c>
      <c r="D116" s="16" t="str">
        <f>CHAR($C116+D$1)</f>
        <v>截</v>
      </c>
      <c r="E116" s="16" t="str">
        <f t="shared" si="80"/>
        <v>戮</v>
      </c>
      <c r="F116" s="16" t="str">
        <f t="shared" si="80"/>
        <v>戰</v>
      </c>
      <c r="G116" s="16" t="str">
        <f t="shared" si="80"/>
        <v>戲</v>
      </c>
      <c r="H116" s="16" t="str">
        <f t="shared" si="80"/>
        <v>戳</v>
      </c>
      <c r="I116" s="16" t="str">
        <f t="shared" si="80"/>
        <v>扁</v>
      </c>
      <c r="J116" s="16" t="str">
        <f t="shared" si="80"/>
        <v>扎</v>
      </c>
      <c r="K116" s="16" t="str">
        <f t="shared" si="80"/>
        <v>扞</v>
      </c>
      <c r="L116" s="16" t="str">
        <f t="shared" si="80"/>
        <v>扣</v>
      </c>
      <c r="M116" s="16" t="str">
        <f t="shared" si="80"/>
        <v>扛</v>
      </c>
      <c r="N116" s="16" t="str">
        <f t="shared" si="80"/>
        <v>扠</v>
      </c>
      <c r="O116" s="16" t="str">
        <f t="shared" si="80"/>
        <v>扨</v>
      </c>
      <c r="P116" s="16" t="str">
        <f t="shared" si="80"/>
        <v>扼</v>
      </c>
      <c r="Q116" s="16" t="str">
        <f t="shared" si="80"/>
        <v>抂</v>
      </c>
      <c r="R116" s="16" t="str">
        <f t="shared" si="80"/>
        <v>抉</v>
      </c>
      <c r="S116" s="16" t="str">
        <f t="shared" si="80"/>
        <v>找</v>
      </c>
    </row>
    <row r="117" spans="1:21" x14ac:dyDescent="0.55000000000000004">
      <c r="A117" s="7" t="str">
        <f>DEC2HEX(C117,5)</f>
        <v>26A00</v>
      </c>
      <c r="C117">
        <f>C115+32*16</f>
        <v>158208</v>
      </c>
      <c r="D117" s="17" t="str">
        <f t="shared" ref="D117:R117" si="83">DEC2HEX(CODE(D116),4)</f>
        <v>5923</v>
      </c>
      <c r="E117" s="17" t="str">
        <f t="shared" si="83"/>
        <v>5924</v>
      </c>
      <c r="F117" s="17" t="str">
        <f t="shared" si="83"/>
        <v>5925</v>
      </c>
      <c r="G117" s="17" t="str">
        <f t="shared" si="83"/>
        <v>5926</v>
      </c>
      <c r="H117" s="17" t="str">
        <f t="shared" si="83"/>
        <v>5927</v>
      </c>
      <c r="I117" s="17" t="str">
        <f t="shared" si="83"/>
        <v>5928</v>
      </c>
      <c r="J117" s="17" t="str">
        <f t="shared" si="83"/>
        <v>5929</v>
      </c>
      <c r="K117" s="17" t="str">
        <f t="shared" si="83"/>
        <v>592A</v>
      </c>
      <c r="L117" s="17" t="str">
        <f t="shared" si="83"/>
        <v>592B</v>
      </c>
      <c r="M117" s="17" t="str">
        <f t="shared" si="83"/>
        <v>592C</v>
      </c>
      <c r="N117" s="17" t="str">
        <f t="shared" si="83"/>
        <v>592D</v>
      </c>
      <c r="O117" s="17" t="str">
        <f t="shared" si="83"/>
        <v>592E</v>
      </c>
      <c r="P117" s="17" t="str">
        <f t="shared" si="83"/>
        <v>592F</v>
      </c>
      <c r="Q117" s="17" t="str">
        <f t="shared" si="83"/>
        <v>5930</v>
      </c>
      <c r="R117" s="17" t="str">
        <f t="shared" si="83"/>
        <v>5931</v>
      </c>
      <c r="S117" s="17" t="str">
        <f>DEC2HEX(CODE(S116),4)</f>
        <v>5932</v>
      </c>
    </row>
    <row r="118" spans="1:21" ht="29" x14ac:dyDescent="0.55000000000000004">
      <c r="B118" s="2" t="s">
        <v>294</v>
      </c>
      <c r="C118">
        <f>HEX2DEC(B118)</f>
        <v>22835</v>
      </c>
      <c r="D118" s="16" t="str">
        <f>CHAR($C118+D$1)</f>
        <v>抒</v>
      </c>
      <c r="E118" s="16" t="str">
        <f t="shared" ref="E118:S118" si="84">CHAR($C118+E$1)</f>
        <v>抓</v>
      </c>
      <c r="F118" s="16" t="str">
        <f t="shared" si="84"/>
        <v>抖</v>
      </c>
      <c r="G118" s="16" t="str">
        <f t="shared" si="84"/>
        <v>拔</v>
      </c>
      <c r="H118" s="16" t="str">
        <f t="shared" si="84"/>
        <v>抃</v>
      </c>
      <c r="I118" s="16" t="str">
        <f t="shared" si="84"/>
        <v>抔</v>
      </c>
      <c r="J118" s="16" t="str">
        <f t="shared" si="84"/>
        <v>拗</v>
      </c>
      <c r="K118" s="16" t="str">
        <f t="shared" si="84"/>
        <v>拑</v>
      </c>
      <c r="L118" s="16" t="str">
        <f t="shared" si="84"/>
        <v>抻</v>
      </c>
      <c r="M118" s="16" t="str">
        <f t="shared" si="84"/>
        <v>拏</v>
      </c>
      <c r="N118" s="16" t="str">
        <f t="shared" si="84"/>
        <v>拿</v>
      </c>
      <c r="O118" s="16" t="str">
        <f t="shared" si="84"/>
        <v>拆</v>
      </c>
      <c r="P118" s="16" t="str">
        <f t="shared" si="84"/>
        <v>擔</v>
      </c>
      <c r="Q118" s="16" t="str">
        <f t="shared" si="84"/>
        <v>拈</v>
      </c>
      <c r="R118" s="16" t="str">
        <f t="shared" si="84"/>
        <v>拜</v>
      </c>
      <c r="S118" s="16" t="str">
        <f t="shared" si="84"/>
        <v>拌</v>
      </c>
    </row>
    <row r="119" spans="1:21" x14ac:dyDescent="0.55000000000000004">
      <c r="A119" s="7" t="str">
        <f>DEC2HEX(C119,5)</f>
        <v>26C00</v>
      </c>
      <c r="C119">
        <f>C117+32*16</f>
        <v>158720</v>
      </c>
      <c r="D119" s="17" t="str">
        <f t="shared" ref="D119:R119" si="85">DEC2HEX(CODE(D118),4)</f>
        <v>5933</v>
      </c>
      <c r="E119" s="17" t="str">
        <f t="shared" si="85"/>
        <v>5934</v>
      </c>
      <c r="F119" s="17" t="str">
        <f t="shared" si="85"/>
        <v>5935</v>
      </c>
      <c r="G119" s="17" t="str">
        <f t="shared" si="85"/>
        <v>5936</v>
      </c>
      <c r="H119" s="17" t="str">
        <f t="shared" si="85"/>
        <v>5937</v>
      </c>
      <c r="I119" s="17" t="str">
        <f t="shared" si="85"/>
        <v>5938</v>
      </c>
      <c r="J119" s="17" t="str">
        <f t="shared" si="85"/>
        <v>5939</v>
      </c>
      <c r="K119" s="17" t="str">
        <f t="shared" si="85"/>
        <v>593A</v>
      </c>
      <c r="L119" s="17" t="str">
        <f t="shared" si="85"/>
        <v>593B</v>
      </c>
      <c r="M119" s="17" t="str">
        <f t="shared" si="85"/>
        <v>593C</v>
      </c>
      <c r="N119" s="17" t="str">
        <f t="shared" si="85"/>
        <v>593D</v>
      </c>
      <c r="O119" s="17" t="str">
        <f t="shared" si="85"/>
        <v>593E</v>
      </c>
      <c r="P119" s="17" t="str">
        <f t="shared" si="85"/>
        <v>593F</v>
      </c>
      <c r="Q119" s="17" t="str">
        <f t="shared" si="85"/>
        <v>5940</v>
      </c>
      <c r="R119" s="17" t="str">
        <f t="shared" si="85"/>
        <v>5941</v>
      </c>
      <c r="S119" s="17" t="str">
        <f>DEC2HEX(CODE(S118),4)</f>
        <v>5942</v>
      </c>
    </row>
    <row r="120" spans="1:21" ht="29" x14ac:dyDescent="0.55000000000000004">
      <c r="B120" s="2" t="s">
        <v>295</v>
      </c>
      <c r="C120">
        <f>HEX2DEC(B120)</f>
        <v>22851</v>
      </c>
      <c r="D120" s="16" t="str">
        <f>CHAR($C120+D$1)</f>
        <v>拊</v>
      </c>
      <c r="E120" s="16" t="str">
        <f t="shared" si="80"/>
        <v>拂</v>
      </c>
      <c r="F120" s="16" t="str">
        <f t="shared" si="80"/>
        <v>拇</v>
      </c>
      <c r="G120" s="16" t="str">
        <f t="shared" si="80"/>
        <v>抛</v>
      </c>
      <c r="H120" s="16" t="str">
        <f t="shared" si="80"/>
        <v>拉</v>
      </c>
      <c r="I120" s="16" t="str">
        <f t="shared" si="80"/>
        <v>挌</v>
      </c>
      <c r="J120" s="16" t="str">
        <f t="shared" si="80"/>
        <v>拮</v>
      </c>
      <c r="K120" s="16" t="str">
        <f t="shared" si="80"/>
        <v>拱</v>
      </c>
      <c r="L120" s="16" t="str">
        <f t="shared" si="80"/>
        <v>挧</v>
      </c>
      <c r="M120" s="16" t="str">
        <f t="shared" si="80"/>
        <v>挂</v>
      </c>
      <c r="N120" s="16" t="str">
        <f t="shared" si="80"/>
        <v>挈</v>
      </c>
      <c r="O120" s="16" t="str">
        <f t="shared" si="80"/>
        <v>拯</v>
      </c>
      <c r="P120" s="16" t="str">
        <f t="shared" si="80"/>
        <v>拵</v>
      </c>
      <c r="Q120" s="16" t="str">
        <f t="shared" si="80"/>
        <v>捐</v>
      </c>
      <c r="R120" s="16" t="str">
        <f t="shared" si="80"/>
        <v>挾</v>
      </c>
      <c r="S120" s="16" t="str">
        <f t="shared" si="80"/>
        <v>捍</v>
      </c>
    </row>
    <row r="121" spans="1:21" x14ac:dyDescent="0.55000000000000004">
      <c r="A121" s="7" t="str">
        <f>DEC2HEX(C121,5)</f>
        <v>26E00</v>
      </c>
      <c r="C121">
        <f>C119+32*16</f>
        <v>159232</v>
      </c>
      <c r="D121" s="20" t="str">
        <f t="shared" ref="D121:R121" si="86">DEC2HEX(CODE(D120),4)</f>
        <v>5943</v>
      </c>
      <c r="E121" s="20" t="str">
        <f t="shared" si="86"/>
        <v>5944</v>
      </c>
      <c r="F121" s="20" t="str">
        <f t="shared" si="86"/>
        <v>5945</v>
      </c>
      <c r="G121" s="20" t="str">
        <f t="shared" si="86"/>
        <v>5946</v>
      </c>
      <c r="H121" s="20" t="str">
        <f t="shared" si="86"/>
        <v>5947</v>
      </c>
      <c r="I121" s="20" t="str">
        <f t="shared" si="86"/>
        <v>5948</v>
      </c>
      <c r="J121" s="20" t="str">
        <f t="shared" si="86"/>
        <v>5949</v>
      </c>
      <c r="K121" s="20" t="str">
        <f t="shared" si="86"/>
        <v>594A</v>
      </c>
      <c r="L121" s="20" t="str">
        <f t="shared" si="86"/>
        <v>594B</v>
      </c>
      <c r="M121" s="20" t="str">
        <f t="shared" si="86"/>
        <v>594C</v>
      </c>
      <c r="N121" s="20" t="str">
        <f t="shared" si="86"/>
        <v>594D</v>
      </c>
      <c r="O121" s="20" t="str">
        <f t="shared" si="86"/>
        <v>594E</v>
      </c>
      <c r="P121" s="20" t="str">
        <f t="shared" si="86"/>
        <v>594F</v>
      </c>
      <c r="Q121" s="20" t="str">
        <f t="shared" si="86"/>
        <v>5950</v>
      </c>
      <c r="R121" s="20" t="str">
        <f t="shared" si="86"/>
        <v>5951</v>
      </c>
      <c r="S121" s="20" t="str">
        <f>DEC2HEX(CODE(S120),4)</f>
        <v>5952</v>
      </c>
      <c r="U121">
        <v>128</v>
      </c>
    </row>
    <row r="122" spans="1:21" x14ac:dyDescent="0.55000000000000004">
      <c r="D122" s="5" t="str">
        <f>DEC2HEX(D$1*32,3)</f>
        <v>000</v>
      </c>
      <c r="E122" s="5" t="str">
        <f t="shared" ref="E122:S122" si="87">DEC2HEX(E$1*32,3)</f>
        <v>020</v>
      </c>
      <c r="F122" s="5" t="str">
        <f t="shared" si="87"/>
        <v>040</v>
      </c>
      <c r="G122" s="5" t="str">
        <f t="shared" si="87"/>
        <v>060</v>
      </c>
      <c r="H122" s="5" t="str">
        <f t="shared" si="87"/>
        <v>080</v>
      </c>
      <c r="I122" s="5" t="str">
        <f t="shared" si="87"/>
        <v>0A0</v>
      </c>
      <c r="J122" s="5" t="str">
        <f t="shared" si="87"/>
        <v>0C0</v>
      </c>
      <c r="K122" s="5" t="str">
        <f t="shared" si="87"/>
        <v>0E0</v>
      </c>
      <c r="L122" s="5" t="str">
        <f t="shared" si="87"/>
        <v>100</v>
      </c>
      <c r="M122" s="5" t="str">
        <f t="shared" si="87"/>
        <v>120</v>
      </c>
      <c r="N122" s="5" t="str">
        <f t="shared" si="87"/>
        <v>140</v>
      </c>
      <c r="O122" s="5" t="str">
        <f t="shared" si="87"/>
        <v>160</v>
      </c>
      <c r="P122" s="5" t="str">
        <f t="shared" si="87"/>
        <v>180</v>
      </c>
      <c r="Q122" s="5" t="str">
        <f t="shared" si="87"/>
        <v>1A0</v>
      </c>
      <c r="R122" s="5" t="str">
        <f t="shared" si="87"/>
        <v>1C0</v>
      </c>
      <c r="S122" s="5" t="str">
        <f t="shared" si="87"/>
        <v>1E0</v>
      </c>
    </row>
    <row r="123" spans="1:21" ht="29" x14ac:dyDescent="0.55000000000000004">
      <c r="B123" s="2" t="s">
        <v>296</v>
      </c>
      <c r="C123">
        <f>HEX2DEC(B123)</f>
        <v>22867</v>
      </c>
      <c r="D123" s="16" t="str">
        <f>CHAR($C123+D$1)</f>
        <v>搜</v>
      </c>
      <c r="E123" s="16" t="str">
        <f t="shared" ref="E123:S123" si="88">CHAR($C123+E$1)</f>
        <v>捏</v>
      </c>
      <c r="F123" s="16" t="str">
        <f t="shared" si="88"/>
        <v>掖</v>
      </c>
      <c r="G123" s="16" t="str">
        <f t="shared" si="88"/>
        <v>掎</v>
      </c>
      <c r="H123" s="16" t="str">
        <f t="shared" si="88"/>
        <v>掀</v>
      </c>
      <c r="I123" s="16" t="str">
        <f t="shared" si="88"/>
        <v>掫</v>
      </c>
      <c r="J123" s="16" t="str">
        <f t="shared" si="88"/>
        <v>捶</v>
      </c>
      <c r="K123" s="16" t="str">
        <f t="shared" si="88"/>
        <v>掣</v>
      </c>
      <c r="L123" s="16" t="str">
        <f t="shared" si="88"/>
        <v>掏</v>
      </c>
      <c r="M123" s="16" t="str">
        <f t="shared" si="88"/>
        <v>掉</v>
      </c>
      <c r="N123" s="16" t="str">
        <f t="shared" si="88"/>
        <v>掟</v>
      </c>
      <c r="O123" s="16" t="str">
        <f t="shared" si="88"/>
        <v>掵</v>
      </c>
      <c r="P123" s="16" t="str">
        <f t="shared" si="88"/>
        <v>捫</v>
      </c>
      <c r="Q123" s="16" t="str">
        <f t="shared" si="88"/>
        <v>捩</v>
      </c>
      <c r="R123" s="16" t="str">
        <f t="shared" si="88"/>
        <v>掾</v>
      </c>
      <c r="S123" s="16" t="str">
        <f t="shared" si="88"/>
        <v>揩</v>
      </c>
    </row>
    <row r="124" spans="1:21" x14ac:dyDescent="0.55000000000000004">
      <c r="A124" s="7" t="str">
        <f>DEC2HEX(C124,5)</f>
        <v>27000</v>
      </c>
      <c r="C124">
        <f>C121+32*16</f>
        <v>159744</v>
      </c>
      <c r="D124" s="20" t="str">
        <f t="shared" ref="D124:R124" si="89">DEC2HEX(CODE(D123),4)</f>
        <v>5953</v>
      </c>
      <c r="E124" s="20" t="str">
        <f t="shared" si="89"/>
        <v>5954</v>
      </c>
      <c r="F124" s="20" t="str">
        <f t="shared" si="89"/>
        <v>5955</v>
      </c>
      <c r="G124" s="20" t="str">
        <f t="shared" si="89"/>
        <v>5956</v>
      </c>
      <c r="H124" s="20" t="str">
        <f t="shared" si="89"/>
        <v>5957</v>
      </c>
      <c r="I124" s="20" t="str">
        <f t="shared" si="89"/>
        <v>5958</v>
      </c>
      <c r="J124" s="20" t="str">
        <f t="shared" si="89"/>
        <v>5959</v>
      </c>
      <c r="K124" s="20" t="str">
        <f t="shared" si="89"/>
        <v>595A</v>
      </c>
      <c r="L124" s="20" t="str">
        <f t="shared" si="89"/>
        <v>595B</v>
      </c>
      <c r="M124" s="20" t="str">
        <f t="shared" si="89"/>
        <v>595C</v>
      </c>
      <c r="N124" s="20" t="str">
        <f t="shared" si="89"/>
        <v>595D</v>
      </c>
      <c r="O124" s="20" t="str">
        <f t="shared" si="89"/>
        <v>595E</v>
      </c>
      <c r="P124" s="20" t="str">
        <f t="shared" si="89"/>
        <v>595F</v>
      </c>
      <c r="Q124" s="20" t="str">
        <f t="shared" si="89"/>
        <v>5960</v>
      </c>
      <c r="R124" s="20" t="str">
        <f t="shared" si="89"/>
        <v>5961</v>
      </c>
      <c r="S124" s="20" t="str">
        <f>DEC2HEX(CODE(S123),4)</f>
        <v>5962</v>
      </c>
    </row>
    <row r="125" spans="1:21" ht="29" x14ac:dyDescent="0.55000000000000004">
      <c r="B125" s="2" t="s">
        <v>297</v>
      </c>
      <c r="C125">
        <f>HEX2DEC(B125)</f>
        <v>22883</v>
      </c>
      <c r="D125" s="16" t="str">
        <f t="shared" ref="D125:S125" si="90">CHAR($C125+D$1)</f>
        <v>揀</v>
      </c>
      <c r="E125" s="16" t="str">
        <f t="shared" si="90"/>
        <v>揆</v>
      </c>
      <c r="F125" s="16" t="str">
        <f t="shared" si="90"/>
        <v>揣</v>
      </c>
      <c r="G125" s="16" t="str">
        <f t="shared" si="90"/>
        <v>揉</v>
      </c>
      <c r="H125" s="16" t="str">
        <f t="shared" si="90"/>
        <v>插</v>
      </c>
      <c r="I125" s="16" t="str">
        <f t="shared" si="90"/>
        <v>揶</v>
      </c>
      <c r="J125" s="16" t="str">
        <f t="shared" si="90"/>
        <v>揄</v>
      </c>
      <c r="K125" s="16" t="str">
        <f t="shared" si="90"/>
        <v>搖</v>
      </c>
      <c r="L125" s="16" t="str">
        <f t="shared" si="90"/>
        <v>搴</v>
      </c>
      <c r="M125" s="16" t="str">
        <f t="shared" si="90"/>
        <v>搆</v>
      </c>
      <c r="N125" s="16" t="str">
        <f t="shared" si="90"/>
        <v>搓</v>
      </c>
      <c r="O125" s="16" t="str">
        <f t="shared" si="90"/>
        <v>搦</v>
      </c>
      <c r="P125" s="16" t="str">
        <f t="shared" si="90"/>
        <v>搶</v>
      </c>
      <c r="Q125" s="16" t="str">
        <f t="shared" si="90"/>
        <v>攝</v>
      </c>
      <c r="R125" s="16" t="str">
        <f t="shared" si="90"/>
        <v>搗</v>
      </c>
      <c r="S125" s="16" t="str">
        <f t="shared" si="90"/>
        <v>搨</v>
      </c>
    </row>
    <row r="126" spans="1:21" x14ac:dyDescent="0.55000000000000004">
      <c r="A126" s="7" t="str">
        <f>DEC2HEX(C126,5)</f>
        <v>27200</v>
      </c>
      <c r="C126">
        <f>C124+32*16</f>
        <v>160256</v>
      </c>
      <c r="D126" s="20" t="str">
        <f t="shared" ref="D126:R126" si="91">DEC2HEX(CODE(D125),4)</f>
        <v>5963</v>
      </c>
      <c r="E126" s="20" t="str">
        <f t="shared" si="91"/>
        <v>5964</v>
      </c>
      <c r="F126" s="20" t="str">
        <f t="shared" si="91"/>
        <v>5965</v>
      </c>
      <c r="G126" s="20" t="str">
        <f t="shared" si="91"/>
        <v>5966</v>
      </c>
      <c r="H126" s="20" t="str">
        <f t="shared" si="91"/>
        <v>5967</v>
      </c>
      <c r="I126" s="20" t="str">
        <f t="shared" si="91"/>
        <v>5968</v>
      </c>
      <c r="J126" s="20" t="str">
        <f t="shared" si="91"/>
        <v>5969</v>
      </c>
      <c r="K126" s="20" t="str">
        <f t="shared" si="91"/>
        <v>596A</v>
      </c>
      <c r="L126" s="20" t="str">
        <f t="shared" si="91"/>
        <v>596B</v>
      </c>
      <c r="M126" s="20" t="str">
        <f t="shared" si="91"/>
        <v>596C</v>
      </c>
      <c r="N126" s="20" t="str">
        <f t="shared" si="91"/>
        <v>596D</v>
      </c>
      <c r="O126" s="20" t="str">
        <f t="shared" si="91"/>
        <v>596E</v>
      </c>
      <c r="P126" s="20" t="str">
        <f t="shared" si="91"/>
        <v>596F</v>
      </c>
      <c r="Q126" s="20" t="str">
        <f t="shared" si="91"/>
        <v>5970</v>
      </c>
      <c r="R126" s="20" t="str">
        <f t="shared" si="91"/>
        <v>5971</v>
      </c>
      <c r="S126" s="20" t="str">
        <f>DEC2HEX(CODE(S125),4)</f>
        <v>5972</v>
      </c>
    </row>
    <row r="127" spans="1:21" ht="29" x14ac:dyDescent="0.55000000000000004">
      <c r="B127" s="2" t="s">
        <v>298</v>
      </c>
      <c r="C127">
        <f>HEX2DEC(B127)</f>
        <v>22899</v>
      </c>
      <c r="D127" s="16" t="str">
        <f>CHAR($C127+D$1)</f>
        <v>搏</v>
      </c>
      <c r="E127" s="16" t="str">
        <f t="shared" ref="E127:O127" si="92">CHAR($C127+E$1)</f>
        <v>摧</v>
      </c>
      <c r="F127" s="16" t="str">
        <f t="shared" si="92"/>
        <v>摯</v>
      </c>
      <c r="G127" s="16" t="str">
        <f t="shared" si="92"/>
        <v>摶</v>
      </c>
      <c r="H127" s="16" t="str">
        <f t="shared" si="92"/>
        <v>摎</v>
      </c>
      <c r="I127" s="16" t="str">
        <f t="shared" si="92"/>
        <v>攪</v>
      </c>
      <c r="J127" s="16" t="str">
        <f t="shared" si="92"/>
        <v>撕</v>
      </c>
      <c r="K127" s="16" t="str">
        <f t="shared" si="92"/>
        <v>撓</v>
      </c>
      <c r="L127" s="16" t="str">
        <f t="shared" si="92"/>
        <v>撥</v>
      </c>
      <c r="M127" s="16" t="str">
        <f t="shared" si="92"/>
        <v>撩</v>
      </c>
      <c r="N127" s="16" t="str">
        <f t="shared" si="92"/>
        <v>撈</v>
      </c>
      <c r="O127" s="16" t="str">
        <f t="shared" si="92"/>
        <v>撼</v>
      </c>
      <c r="P127" s="45" t="str">
        <f>CHAR($C129+P$1-16)</f>
        <v>據</v>
      </c>
      <c r="Q127" s="23" t="str">
        <f t="shared" ref="Q127:S127" si="93">CHAR($C129+Q$1-16)</f>
        <v>擒</v>
      </c>
      <c r="R127" s="23" t="str">
        <f t="shared" si="93"/>
        <v>擅</v>
      </c>
      <c r="S127" s="23" t="str">
        <f t="shared" si="93"/>
        <v>擇</v>
      </c>
    </row>
    <row r="128" spans="1:21" x14ac:dyDescent="0.55000000000000004">
      <c r="A128" s="7" t="str">
        <f>DEC2HEX(C128,5)</f>
        <v>27400</v>
      </c>
      <c r="C128">
        <f>C126+32*16</f>
        <v>160768</v>
      </c>
      <c r="D128" s="17" t="str">
        <f t="shared" ref="D128:R128" si="94">DEC2HEX(CODE(D127),4)</f>
        <v>5973</v>
      </c>
      <c r="E128" s="17" t="str">
        <f t="shared" si="94"/>
        <v>5974</v>
      </c>
      <c r="F128" s="17" t="str">
        <f t="shared" si="94"/>
        <v>5975</v>
      </c>
      <c r="G128" s="17" t="str">
        <f t="shared" si="94"/>
        <v>5976</v>
      </c>
      <c r="H128" s="17" t="str">
        <f t="shared" si="94"/>
        <v>5977</v>
      </c>
      <c r="I128" s="17" t="str">
        <f t="shared" si="94"/>
        <v>5978</v>
      </c>
      <c r="J128" s="17" t="str">
        <f t="shared" si="94"/>
        <v>5979</v>
      </c>
      <c r="K128" s="17" t="str">
        <f t="shared" si="94"/>
        <v>597A</v>
      </c>
      <c r="L128" s="17" t="str">
        <f t="shared" si="94"/>
        <v>597B</v>
      </c>
      <c r="M128" s="17" t="str">
        <f t="shared" si="94"/>
        <v>597C</v>
      </c>
      <c r="N128" s="17" t="str">
        <f t="shared" si="94"/>
        <v>597D</v>
      </c>
      <c r="O128" s="17" t="str">
        <f t="shared" si="94"/>
        <v>597E</v>
      </c>
      <c r="P128" s="49" t="str">
        <f t="shared" si="94"/>
        <v>5A21</v>
      </c>
      <c r="Q128" s="22" t="str">
        <f t="shared" si="94"/>
        <v>5A22</v>
      </c>
      <c r="R128" s="22" t="str">
        <f t="shared" si="94"/>
        <v>5A23</v>
      </c>
      <c r="S128" s="22" t="str">
        <f>DEC2HEX(CODE(S127),4)</f>
        <v>5A24</v>
      </c>
    </row>
    <row r="129" spans="1:21" ht="29" x14ac:dyDescent="0.55000000000000004">
      <c r="B129" s="2" t="s">
        <v>299</v>
      </c>
      <c r="C129">
        <f>HEX2DEC(B129)</f>
        <v>23077</v>
      </c>
      <c r="D129" s="16" t="str">
        <f>CHAR($C129+D$1)</f>
        <v>撻</v>
      </c>
      <c r="E129" s="16" t="str">
        <f t="shared" ref="E129:S137" si="95">CHAR($C129+E$1)</f>
        <v>擘</v>
      </c>
      <c r="F129" s="16" t="str">
        <f t="shared" si="95"/>
        <v>擂</v>
      </c>
      <c r="G129" s="16" t="str">
        <f t="shared" si="95"/>
        <v>擱</v>
      </c>
      <c r="H129" s="16" t="str">
        <f t="shared" si="95"/>
        <v>擧</v>
      </c>
      <c r="I129" s="16" t="str">
        <f t="shared" si="95"/>
        <v>舉</v>
      </c>
      <c r="J129" s="16" t="str">
        <f t="shared" si="95"/>
        <v>擠</v>
      </c>
      <c r="K129" s="16" t="str">
        <f t="shared" si="95"/>
        <v>擡</v>
      </c>
      <c r="L129" s="16" t="str">
        <f t="shared" si="95"/>
        <v>抬</v>
      </c>
      <c r="M129" s="16" t="str">
        <f t="shared" si="95"/>
        <v>擣</v>
      </c>
      <c r="N129" s="16" t="str">
        <f t="shared" si="95"/>
        <v>擯</v>
      </c>
      <c r="O129" s="16" t="str">
        <f t="shared" si="95"/>
        <v>攬</v>
      </c>
      <c r="P129" s="16" t="str">
        <f t="shared" si="95"/>
        <v>擶</v>
      </c>
      <c r="Q129" s="16" t="str">
        <f t="shared" si="95"/>
        <v>擴</v>
      </c>
      <c r="R129" s="16" t="str">
        <f t="shared" si="95"/>
        <v>擲</v>
      </c>
      <c r="S129" s="16" t="str">
        <f t="shared" si="95"/>
        <v>擺</v>
      </c>
    </row>
    <row r="130" spans="1:21" x14ac:dyDescent="0.55000000000000004">
      <c r="A130" s="7" t="str">
        <f>DEC2HEX(C130,5)</f>
        <v>27600</v>
      </c>
      <c r="C130">
        <f>C128+32*16</f>
        <v>161280</v>
      </c>
      <c r="D130" s="17" t="str">
        <f t="shared" ref="D130:R130" si="96">DEC2HEX(CODE(D129),4)</f>
        <v>5A25</v>
      </c>
      <c r="E130" s="17" t="str">
        <f t="shared" si="96"/>
        <v>5A26</v>
      </c>
      <c r="F130" s="17" t="str">
        <f t="shared" si="96"/>
        <v>5A27</v>
      </c>
      <c r="G130" s="17" t="str">
        <f t="shared" si="96"/>
        <v>5A28</v>
      </c>
      <c r="H130" s="17" t="str">
        <f t="shared" si="96"/>
        <v>5A29</v>
      </c>
      <c r="I130" s="17" t="str">
        <f t="shared" si="96"/>
        <v>5A2A</v>
      </c>
      <c r="J130" s="17" t="str">
        <f t="shared" si="96"/>
        <v>5A2B</v>
      </c>
      <c r="K130" s="17" t="str">
        <f t="shared" si="96"/>
        <v>5A2C</v>
      </c>
      <c r="L130" s="17" t="str">
        <f t="shared" si="96"/>
        <v>5A2D</v>
      </c>
      <c r="M130" s="17" t="str">
        <f t="shared" si="96"/>
        <v>5A2E</v>
      </c>
      <c r="N130" s="17" t="str">
        <f t="shared" si="96"/>
        <v>5A2F</v>
      </c>
      <c r="O130" s="17" t="str">
        <f t="shared" si="96"/>
        <v>5A30</v>
      </c>
      <c r="P130" s="17" t="str">
        <f t="shared" si="96"/>
        <v>5A31</v>
      </c>
      <c r="Q130" s="17" t="str">
        <f t="shared" si="96"/>
        <v>5A32</v>
      </c>
      <c r="R130" s="17" t="str">
        <f t="shared" si="96"/>
        <v>5A33</v>
      </c>
      <c r="S130" s="17" t="str">
        <f>DEC2HEX(CODE(S129),4)</f>
        <v>5A34</v>
      </c>
    </row>
    <row r="131" spans="1:21" ht="29" x14ac:dyDescent="0.55000000000000004">
      <c r="B131" s="2" t="s">
        <v>300</v>
      </c>
      <c r="C131">
        <f>HEX2DEC(B131)</f>
        <v>23093</v>
      </c>
      <c r="D131" s="16" t="str">
        <f>CHAR($C131+D$1)</f>
        <v>攀</v>
      </c>
      <c r="E131" s="16" t="str">
        <f t="shared" si="95"/>
        <v>擽</v>
      </c>
      <c r="F131" s="16" t="str">
        <f t="shared" si="95"/>
        <v>攘</v>
      </c>
      <c r="G131" s="16" t="str">
        <f t="shared" si="95"/>
        <v>攜</v>
      </c>
      <c r="H131" s="16" t="str">
        <f t="shared" si="95"/>
        <v>攅</v>
      </c>
      <c r="I131" s="16" t="str">
        <f t="shared" si="95"/>
        <v>攤</v>
      </c>
      <c r="J131" s="16" t="str">
        <f t="shared" si="95"/>
        <v>攣</v>
      </c>
      <c r="K131" s="16" t="str">
        <f t="shared" si="95"/>
        <v>攫</v>
      </c>
      <c r="L131" s="16" t="str">
        <f t="shared" si="95"/>
        <v>攴</v>
      </c>
      <c r="M131" s="16" t="str">
        <f t="shared" si="95"/>
        <v>攵</v>
      </c>
      <c r="N131" s="16" t="str">
        <f t="shared" si="95"/>
        <v>攷</v>
      </c>
      <c r="O131" s="16" t="str">
        <f t="shared" si="95"/>
        <v>收</v>
      </c>
      <c r="P131" s="16" t="str">
        <f t="shared" si="95"/>
        <v>攸</v>
      </c>
      <c r="Q131" s="16" t="str">
        <f t="shared" si="95"/>
        <v>畋</v>
      </c>
      <c r="R131" s="16" t="str">
        <f t="shared" si="95"/>
        <v>效</v>
      </c>
      <c r="S131" s="16" t="str">
        <f t="shared" si="95"/>
        <v>敖</v>
      </c>
    </row>
    <row r="132" spans="1:21" x14ac:dyDescent="0.55000000000000004">
      <c r="A132" s="7" t="str">
        <f>DEC2HEX(C132,5)</f>
        <v>27800</v>
      </c>
      <c r="C132">
        <f>C130+32*16</f>
        <v>161792</v>
      </c>
      <c r="D132" s="17" t="str">
        <f t="shared" ref="D132:R132" si="97">DEC2HEX(CODE(D131),4)</f>
        <v>5A35</v>
      </c>
      <c r="E132" s="17" t="str">
        <f t="shared" si="97"/>
        <v>5A36</v>
      </c>
      <c r="F132" s="17" t="str">
        <f t="shared" si="97"/>
        <v>5A37</v>
      </c>
      <c r="G132" s="17" t="str">
        <f t="shared" si="97"/>
        <v>5A38</v>
      </c>
      <c r="H132" s="17" t="str">
        <f t="shared" si="97"/>
        <v>5A39</v>
      </c>
      <c r="I132" s="17" t="str">
        <f t="shared" si="97"/>
        <v>5A3A</v>
      </c>
      <c r="J132" s="17" t="str">
        <f t="shared" si="97"/>
        <v>5A3B</v>
      </c>
      <c r="K132" s="17" t="str">
        <f t="shared" si="97"/>
        <v>5A3C</v>
      </c>
      <c r="L132" s="17" t="str">
        <f t="shared" si="97"/>
        <v>5A3D</v>
      </c>
      <c r="M132" s="17" t="str">
        <f t="shared" si="97"/>
        <v>5A3E</v>
      </c>
      <c r="N132" s="17" t="str">
        <f t="shared" si="97"/>
        <v>5A3F</v>
      </c>
      <c r="O132" s="17" t="str">
        <f t="shared" si="97"/>
        <v>5A40</v>
      </c>
      <c r="P132" s="17" t="str">
        <f t="shared" si="97"/>
        <v>5A41</v>
      </c>
      <c r="Q132" s="17" t="str">
        <f t="shared" si="97"/>
        <v>5A42</v>
      </c>
      <c r="R132" s="17" t="str">
        <f t="shared" si="97"/>
        <v>5A43</v>
      </c>
      <c r="S132" s="17" t="str">
        <f>DEC2HEX(CODE(S131),4)</f>
        <v>5A44</v>
      </c>
    </row>
    <row r="133" spans="1:21" ht="29" x14ac:dyDescent="0.55000000000000004">
      <c r="B133" s="2" t="s">
        <v>301</v>
      </c>
      <c r="C133">
        <f>HEX2DEC(B133)</f>
        <v>23109</v>
      </c>
      <c r="D133" s="16" t="str">
        <f>CHAR($C133+D$1)</f>
        <v>敕</v>
      </c>
      <c r="E133" s="16" t="str">
        <f t="shared" si="95"/>
        <v>敍</v>
      </c>
      <c r="F133" s="16" t="str">
        <f t="shared" si="95"/>
        <v>敘</v>
      </c>
      <c r="G133" s="16" t="str">
        <f t="shared" si="95"/>
        <v>敞</v>
      </c>
      <c r="H133" s="16" t="str">
        <f t="shared" si="95"/>
        <v>敝</v>
      </c>
      <c r="I133" s="16" t="str">
        <f t="shared" si="95"/>
        <v>敲</v>
      </c>
      <c r="J133" s="16" t="str">
        <f t="shared" si="95"/>
        <v>數</v>
      </c>
      <c r="K133" s="16" t="str">
        <f t="shared" si="95"/>
        <v>斂</v>
      </c>
      <c r="L133" s="16" t="str">
        <f t="shared" si="95"/>
        <v>斃</v>
      </c>
      <c r="M133" s="16" t="str">
        <f t="shared" si="95"/>
        <v>變</v>
      </c>
      <c r="N133" s="16" t="str">
        <f t="shared" si="95"/>
        <v>斛</v>
      </c>
      <c r="O133" s="16" t="str">
        <f t="shared" si="95"/>
        <v>斟</v>
      </c>
      <c r="P133" s="16" t="str">
        <f t="shared" si="95"/>
        <v>斫</v>
      </c>
      <c r="Q133" s="16" t="str">
        <f t="shared" si="95"/>
        <v>斷</v>
      </c>
      <c r="R133" s="16" t="str">
        <f t="shared" si="95"/>
        <v>旃</v>
      </c>
      <c r="S133" s="16" t="str">
        <f t="shared" si="95"/>
        <v>旆</v>
      </c>
    </row>
    <row r="134" spans="1:21" x14ac:dyDescent="0.55000000000000004">
      <c r="A134" s="7" t="str">
        <f>DEC2HEX(C134,5)</f>
        <v>27A00</v>
      </c>
      <c r="C134">
        <f>C132+32*16</f>
        <v>162304</v>
      </c>
      <c r="D134" s="17" t="str">
        <f t="shared" ref="D134:R134" si="98">DEC2HEX(CODE(D133),4)</f>
        <v>5A45</v>
      </c>
      <c r="E134" s="17" t="str">
        <f t="shared" si="98"/>
        <v>5A46</v>
      </c>
      <c r="F134" s="17" t="str">
        <f t="shared" si="98"/>
        <v>5A47</v>
      </c>
      <c r="G134" s="17" t="str">
        <f t="shared" si="98"/>
        <v>5A48</v>
      </c>
      <c r="H134" s="17" t="str">
        <f t="shared" si="98"/>
        <v>5A49</v>
      </c>
      <c r="I134" s="17" t="str">
        <f t="shared" si="98"/>
        <v>5A4A</v>
      </c>
      <c r="J134" s="17" t="str">
        <f t="shared" si="98"/>
        <v>5A4B</v>
      </c>
      <c r="K134" s="17" t="str">
        <f t="shared" si="98"/>
        <v>5A4C</v>
      </c>
      <c r="L134" s="17" t="str">
        <f t="shared" si="98"/>
        <v>5A4D</v>
      </c>
      <c r="M134" s="17" t="str">
        <f t="shared" si="98"/>
        <v>5A4E</v>
      </c>
      <c r="N134" s="17" t="str">
        <f t="shared" si="98"/>
        <v>5A4F</v>
      </c>
      <c r="O134" s="17" t="str">
        <f t="shared" si="98"/>
        <v>5A50</v>
      </c>
      <c r="P134" s="17" t="str">
        <f t="shared" si="98"/>
        <v>5A51</v>
      </c>
      <c r="Q134" s="17" t="str">
        <f t="shared" si="98"/>
        <v>5A52</v>
      </c>
      <c r="R134" s="17" t="str">
        <f t="shared" si="98"/>
        <v>5A53</v>
      </c>
      <c r="S134" s="17" t="str">
        <f>DEC2HEX(CODE(S133),4)</f>
        <v>5A54</v>
      </c>
    </row>
    <row r="135" spans="1:21" ht="29" x14ac:dyDescent="0.55000000000000004">
      <c r="B135" s="2" t="s">
        <v>302</v>
      </c>
      <c r="C135">
        <f>HEX2DEC(B135)</f>
        <v>23125</v>
      </c>
      <c r="D135" s="16" t="str">
        <f>CHAR($C135+D$1)</f>
        <v>旁</v>
      </c>
      <c r="E135" s="16" t="str">
        <f t="shared" ref="E135:S135" si="99">CHAR($C135+E$1)</f>
        <v>旄</v>
      </c>
      <c r="F135" s="16" t="str">
        <f t="shared" si="99"/>
        <v>旌</v>
      </c>
      <c r="G135" s="16" t="str">
        <f t="shared" si="99"/>
        <v>旒</v>
      </c>
      <c r="H135" s="16" t="str">
        <f t="shared" si="99"/>
        <v>旛</v>
      </c>
      <c r="I135" s="16" t="str">
        <f t="shared" si="99"/>
        <v>旙</v>
      </c>
      <c r="J135" s="16" t="str">
        <f t="shared" si="99"/>
        <v>无</v>
      </c>
      <c r="K135" s="16" t="str">
        <f t="shared" si="99"/>
        <v>旡</v>
      </c>
      <c r="L135" s="16" t="str">
        <f t="shared" si="99"/>
        <v>旱</v>
      </c>
      <c r="M135" s="16" t="str">
        <f t="shared" si="99"/>
        <v>杲</v>
      </c>
      <c r="N135" s="16" t="str">
        <f t="shared" si="99"/>
        <v>昊</v>
      </c>
      <c r="O135" s="16" t="str">
        <f t="shared" si="99"/>
        <v>昃</v>
      </c>
      <c r="P135" s="16" t="str">
        <f t="shared" si="99"/>
        <v>旻</v>
      </c>
      <c r="Q135" s="16" t="str">
        <f t="shared" si="99"/>
        <v>杳</v>
      </c>
      <c r="R135" s="16" t="str">
        <f t="shared" si="99"/>
        <v>昵</v>
      </c>
      <c r="S135" s="16" t="str">
        <f t="shared" si="99"/>
        <v>昶</v>
      </c>
    </row>
    <row r="136" spans="1:21" x14ac:dyDescent="0.55000000000000004">
      <c r="A136" s="7" t="str">
        <f>DEC2HEX(C136,5)</f>
        <v>27C00</v>
      </c>
      <c r="C136">
        <f>C134+32*16</f>
        <v>162816</v>
      </c>
      <c r="D136" s="17" t="str">
        <f t="shared" ref="D136:R136" si="100">DEC2HEX(CODE(D135),4)</f>
        <v>5A55</v>
      </c>
      <c r="E136" s="17" t="str">
        <f t="shared" si="100"/>
        <v>5A56</v>
      </c>
      <c r="F136" s="17" t="str">
        <f t="shared" si="100"/>
        <v>5A57</v>
      </c>
      <c r="G136" s="17" t="str">
        <f t="shared" si="100"/>
        <v>5A58</v>
      </c>
      <c r="H136" s="17" t="str">
        <f t="shared" si="100"/>
        <v>5A59</v>
      </c>
      <c r="I136" s="17" t="str">
        <f t="shared" si="100"/>
        <v>5A5A</v>
      </c>
      <c r="J136" s="17" t="str">
        <f t="shared" si="100"/>
        <v>5A5B</v>
      </c>
      <c r="K136" s="17" t="str">
        <f t="shared" si="100"/>
        <v>5A5C</v>
      </c>
      <c r="L136" s="17" t="str">
        <f t="shared" si="100"/>
        <v>5A5D</v>
      </c>
      <c r="M136" s="17" t="str">
        <f t="shared" si="100"/>
        <v>5A5E</v>
      </c>
      <c r="N136" s="17" t="str">
        <f t="shared" si="100"/>
        <v>5A5F</v>
      </c>
      <c r="O136" s="17" t="str">
        <f t="shared" si="100"/>
        <v>5A60</v>
      </c>
      <c r="P136" s="17" t="str">
        <f t="shared" si="100"/>
        <v>5A61</v>
      </c>
      <c r="Q136" s="17" t="str">
        <f t="shared" si="100"/>
        <v>5A62</v>
      </c>
      <c r="R136" s="17" t="str">
        <f t="shared" si="100"/>
        <v>5A63</v>
      </c>
      <c r="S136" s="17" t="str">
        <f>DEC2HEX(CODE(S135),4)</f>
        <v>5A64</v>
      </c>
    </row>
    <row r="137" spans="1:21" ht="29" x14ac:dyDescent="0.55000000000000004">
      <c r="B137" s="2" t="s">
        <v>303</v>
      </c>
      <c r="C137">
        <f>HEX2DEC(B137)</f>
        <v>23141</v>
      </c>
      <c r="D137" s="16" t="str">
        <f>CHAR($C137+D$1)</f>
        <v>昴</v>
      </c>
      <c r="E137" s="16" t="str">
        <f t="shared" si="95"/>
        <v>昜</v>
      </c>
      <c r="F137" s="16" t="str">
        <f t="shared" si="95"/>
        <v>晏</v>
      </c>
      <c r="G137" s="16" t="str">
        <f t="shared" si="95"/>
        <v>晄</v>
      </c>
      <c r="H137" s="16" t="str">
        <f t="shared" si="95"/>
        <v>晉</v>
      </c>
      <c r="I137" s="16" t="str">
        <f t="shared" si="95"/>
        <v>晁</v>
      </c>
      <c r="J137" s="16" t="str">
        <f t="shared" si="95"/>
        <v>晞</v>
      </c>
      <c r="K137" s="16" t="str">
        <f t="shared" si="95"/>
        <v>晝</v>
      </c>
      <c r="L137" s="16" t="str">
        <f t="shared" si="95"/>
        <v>晤</v>
      </c>
      <c r="M137" s="16" t="str">
        <f t="shared" si="95"/>
        <v>晧</v>
      </c>
      <c r="N137" s="16" t="str">
        <f t="shared" si="95"/>
        <v>晨</v>
      </c>
      <c r="O137" s="16" t="str">
        <f t="shared" si="95"/>
        <v>晟</v>
      </c>
      <c r="P137" s="16" t="str">
        <f t="shared" si="95"/>
        <v>晢</v>
      </c>
      <c r="Q137" s="16" t="str">
        <f t="shared" si="95"/>
        <v>晰</v>
      </c>
      <c r="R137" s="16" t="str">
        <f t="shared" si="95"/>
        <v>暃</v>
      </c>
      <c r="S137" s="16" t="str">
        <f t="shared" si="95"/>
        <v>暈</v>
      </c>
    </row>
    <row r="138" spans="1:21" x14ac:dyDescent="0.55000000000000004">
      <c r="A138" s="7" t="str">
        <f>DEC2HEX(C138,5)</f>
        <v>27E00</v>
      </c>
      <c r="C138">
        <f>C136+32*16</f>
        <v>163328</v>
      </c>
      <c r="D138" s="21" t="str">
        <f t="shared" ref="D138:R138" si="101">DEC2HEX(CODE(D137),4)</f>
        <v>5A65</v>
      </c>
      <c r="E138" s="21" t="str">
        <f t="shared" si="101"/>
        <v>5A66</v>
      </c>
      <c r="F138" s="21" t="str">
        <f t="shared" si="101"/>
        <v>5A67</v>
      </c>
      <c r="G138" s="21" t="str">
        <f t="shared" si="101"/>
        <v>5A68</v>
      </c>
      <c r="H138" s="21" t="str">
        <f t="shared" si="101"/>
        <v>5A69</v>
      </c>
      <c r="I138" s="21" t="str">
        <f t="shared" si="101"/>
        <v>5A6A</v>
      </c>
      <c r="J138" s="21" t="str">
        <f t="shared" si="101"/>
        <v>5A6B</v>
      </c>
      <c r="K138" s="21" t="str">
        <f t="shared" si="101"/>
        <v>5A6C</v>
      </c>
      <c r="L138" s="21" t="str">
        <f t="shared" si="101"/>
        <v>5A6D</v>
      </c>
      <c r="M138" s="21" t="str">
        <f t="shared" si="101"/>
        <v>5A6E</v>
      </c>
      <c r="N138" s="21" t="str">
        <f t="shared" si="101"/>
        <v>5A6F</v>
      </c>
      <c r="O138" s="21" t="str">
        <f t="shared" si="101"/>
        <v>5A70</v>
      </c>
      <c r="P138" s="21" t="str">
        <f t="shared" si="101"/>
        <v>5A71</v>
      </c>
      <c r="Q138" s="21" t="str">
        <f t="shared" si="101"/>
        <v>5A72</v>
      </c>
      <c r="R138" s="21" t="str">
        <f t="shared" si="101"/>
        <v>5A73</v>
      </c>
      <c r="S138" s="21" t="str">
        <f>DEC2HEX(CODE(S137),4)</f>
        <v>5A74</v>
      </c>
      <c r="U138">
        <v>128</v>
      </c>
    </row>
    <row r="139" spans="1:21" x14ac:dyDescent="0.55000000000000004">
      <c r="D139" s="5" t="str">
        <f>DEC2HEX(D$1*32,3)</f>
        <v>000</v>
      </c>
      <c r="E139" s="5" t="str">
        <f t="shared" ref="E139:S139" si="102">DEC2HEX(E$1*32,3)</f>
        <v>020</v>
      </c>
      <c r="F139" s="5" t="str">
        <f t="shared" si="102"/>
        <v>040</v>
      </c>
      <c r="G139" s="5" t="str">
        <f t="shared" si="102"/>
        <v>060</v>
      </c>
      <c r="H139" s="5" t="str">
        <f t="shared" si="102"/>
        <v>080</v>
      </c>
      <c r="I139" s="5" t="str">
        <f t="shared" si="102"/>
        <v>0A0</v>
      </c>
      <c r="J139" s="5" t="str">
        <f t="shared" si="102"/>
        <v>0C0</v>
      </c>
      <c r="K139" s="5" t="str">
        <f t="shared" si="102"/>
        <v>0E0</v>
      </c>
      <c r="L139" s="5" t="str">
        <f t="shared" si="102"/>
        <v>100</v>
      </c>
      <c r="M139" s="5" t="str">
        <f t="shared" si="102"/>
        <v>120</v>
      </c>
      <c r="N139" s="5" t="str">
        <f t="shared" si="102"/>
        <v>140</v>
      </c>
      <c r="O139" s="5" t="str">
        <f t="shared" si="102"/>
        <v>160</v>
      </c>
      <c r="P139" s="5" t="str">
        <f t="shared" si="102"/>
        <v>180</v>
      </c>
      <c r="Q139" s="5" t="str">
        <f t="shared" si="102"/>
        <v>1A0</v>
      </c>
      <c r="R139" s="5" t="str">
        <f t="shared" si="102"/>
        <v>1C0</v>
      </c>
      <c r="S139" s="5" t="str">
        <f t="shared" si="102"/>
        <v>1E0</v>
      </c>
    </row>
    <row r="140" spans="1:21" ht="29" x14ac:dyDescent="0.55000000000000004">
      <c r="B140" s="2" t="s">
        <v>304</v>
      </c>
      <c r="C140">
        <f>HEX2DEC(B140)</f>
        <v>23157</v>
      </c>
      <c r="D140" s="16" t="str">
        <f>CHAR($C140+D$1)</f>
        <v>暎</v>
      </c>
      <c r="E140" s="16" t="str">
        <f t="shared" ref="E140:M140" si="103">CHAR($C140+E$1)</f>
        <v>暉</v>
      </c>
      <c r="F140" s="16" t="str">
        <f t="shared" si="103"/>
        <v>暄</v>
      </c>
      <c r="G140" s="16" t="str">
        <f t="shared" si="103"/>
        <v>暘</v>
      </c>
      <c r="H140" s="16" t="str">
        <f t="shared" si="103"/>
        <v>暝</v>
      </c>
      <c r="I140" s="16" t="str">
        <f t="shared" si="103"/>
        <v>曁</v>
      </c>
      <c r="J140" s="16" t="str">
        <f t="shared" si="103"/>
        <v>暹</v>
      </c>
      <c r="K140" s="16" t="str">
        <f t="shared" si="103"/>
        <v>曉</v>
      </c>
      <c r="L140" s="16" t="str">
        <f t="shared" si="103"/>
        <v>暾</v>
      </c>
      <c r="M140" s="16" t="str">
        <f t="shared" si="103"/>
        <v>暼</v>
      </c>
      <c r="N140" s="45" t="str">
        <f t="shared" ref="N140:S140" si="104">CHAR($C142+N$1-16)</f>
        <v>曄</v>
      </c>
      <c r="O140" s="23" t="str">
        <f t="shared" si="104"/>
        <v>暸</v>
      </c>
      <c r="P140" s="23" t="str">
        <f t="shared" si="104"/>
        <v>曖</v>
      </c>
      <c r="Q140" s="23" t="str">
        <f t="shared" si="104"/>
        <v>曚</v>
      </c>
      <c r="R140" s="23" t="str">
        <f t="shared" si="104"/>
        <v>曠</v>
      </c>
      <c r="S140" s="23" t="str">
        <f t="shared" si="104"/>
        <v>昿</v>
      </c>
    </row>
    <row r="141" spans="1:21" x14ac:dyDescent="0.55000000000000004">
      <c r="A141" s="7" t="str">
        <f>DEC2HEX(C141,5)</f>
        <v>28000</v>
      </c>
      <c r="C141">
        <f>C138+32*16</f>
        <v>163840</v>
      </c>
      <c r="D141" s="20" t="str">
        <f t="shared" ref="D141:R141" si="105">DEC2HEX(CODE(D140),4)</f>
        <v>5A75</v>
      </c>
      <c r="E141" s="20" t="str">
        <f t="shared" si="105"/>
        <v>5A76</v>
      </c>
      <c r="F141" s="20" t="str">
        <f t="shared" si="105"/>
        <v>5A77</v>
      </c>
      <c r="G141" s="20" t="str">
        <f t="shared" si="105"/>
        <v>5A78</v>
      </c>
      <c r="H141" s="20" t="str">
        <f t="shared" si="105"/>
        <v>5A79</v>
      </c>
      <c r="I141" s="20" t="str">
        <f t="shared" si="105"/>
        <v>5A7A</v>
      </c>
      <c r="J141" s="20" t="str">
        <f t="shared" si="105"/>
        <v>5A7B</v>
      </c>
      <c r="K141" s="20" t="str">
        <f t="shared" si="105"/>
        <v>5A7C</v>
      </c>
      <c r="L141" s="20" t="str">
        <f t="shared" si="105"/>
        <v>5A7D</v>
      </c>
      <c r="M141" s="20" t="str">
        <f t="shared" si="105"/>
        <v>5A7E</v>
      </c>
      <c r="N141" s="52" t="str">
        <f t="shared" si="105"/>
        <v>5B21</v>
      </c>
      <c r="O141" s="50" t="str">
        <f t="shared" si="105"/>
        <v>5B22</v>
      </c>
      <c r="P141" s="50" t="str">
        <f t="shared" si="105"/>
        <v>5B23</v>
      </c>
      <c r="Q141" s="50" t="str">
        <f t="shared" si="105"/>
        <v>5B24</v>
      </c>
      <c r="R141" s="50" t="str">
        <f t="shared" si="105"/>
        <v>5B25</v>
      </c>
      <c r="S141" s="50" t="str">
        <f>DEC2HEX(CODE(S140),4)</f>
        <v>5B26</v>
      </c>
    </row>
    <row r="142" spans="1:21" ht="29" x14ac:dyDescent="0.55000000000000004">
      <c r="B142" s="2" t="s">
        <v>305</v>
      </c>
      <c r="C142">
        <f>HEX2DEC(B142)</f>
        <v>23335</v>
      </c>
      <c r="D142" s="16" t="str">
        <f t="shared" ref="D142:S142" si="106">CHAR($C142+D$1)</f>
        <v>曦</v>
      </c>
      <c r="E142" s="16" t="str">
        <f t="shared" si="106"/>
        <v>曩</v>
      </c>
      <c r="F142" s="16" t="str">
        <f t="shared" si="106"/>
        <v>曰</v>
      </c>
      <c r="G142" s="16" t="str">
        <f t="shared" si="106"/>
        <v>曵</v>
      </c>
      <c r="H142" s="16" t="str">
        <f t="shared" si="106"/>
        <v>曷</v>
      </c>
      <c r="I142" s="16" t="str">
        <f t="shared" si="106"/>
        <v>朏</v>
      </c>
      <c r="J142" s="16" t="str">
        <f t="shared" si="106"/>
        <v>朖</v>
      </c>
      <c r="K142" s="16" t="str">
        <f t="shared" si="106"/>
        <v>朞</v>
      </c>
      <c r="L142" s="16" t="str">
        <f t="shared" si="106"/>
        <v>朦</v>
      </c>
      <c r="M142" s="16" t="str">
        <f t="shared" si="106"/>
        <v>朧</v>
      </c>
      <c r="N142" s="16" t="str">
        <f t="shared" si="106"/>
        <v>霸</v>
      </c>
      <c r="O142" s="16" t="str">
        <f t="shared" si="106"/>
        <v>朮</v>
      </c>
      <c r="P142" s="16" t="str">
        <f t="shared" si="106"/>
        <v>朿</v>
      </c>
      <c r="Q142" s="16" t="str">
        <f t="shared" si="106"/>
        <v>朶</v>
      </c>
      <c r="R142" s="16" t="str">
        <f t="shared" si="106"/>
        <v>杁</v>
      </c>
      <c r="S142" s="16" t="str">
        <f t="shared" si="106"/>
        <v>朸</v>
      </c>
    </row>
    <row r="143" spans="1:21" x14ac:dyDescent="0.55000000000000004">
      <c r="A143" s="7" t="str">
        <f>DEC2HEX(C143,5)</f>
        <v>28200</v>
      </c>
      <c r="C143">
        <f>C141+32*16</f>
        <v>164352</v>
      </c>
      <c r="D143" s="20" t="str">
        <f t="shared" ref="D143:R143" si="107">DEC2HEX(CODE(D142),4)</f>
        <v>5B27</v>
      </c>
      <c r="E143" s="20" t="str">
        <f t="shared" si="107"/>
        <v>5B28</v>
      </c>
      <c r="F143" s="20" t="str">
        <f t="shared" si="107"/>
        <v>5B29</v>
      </c>
      <c r="G143" s="20" t="str">
        <f t="shared" si="107"/>
        <v>5B2A</v>
      </c>
      <c r="H143" s="20" t="str">
        <f t="shared" si="107"/>
        <v>5B2B</v>
      </c>
      <c r="I143" s="20" t="str">
        <f t="shared" si="107"/>
        <v>5B2C</v>
      </c>
      <c r="J143" s="20" t="str">
        <f t="shared" si="107"/>
        <v>5B2D</v>
      </c>
      <c r="K143" s="20" t="str">
        <f t="shared" si="107"/>
        <v>5B2E</v>
      </c>
      <c r="L143" s="20" t="str">
        <f t="shared" si="107"/>
        <v>5B2F</v>
      </c>
      <c r="M143" s="20" t="str">
        <f t="shared" si="107"/>
        <v>5B30</v>
      </c>
      <c r="N143" s="20" t="str">
        <f t="shared" si="107"/>
        <v>5B31</v>
      </c>
      <c r="O143" s="20" t="str">
        <f t="shared" si="107"/>
        <v>5B32</v>
      </c>
      <c r="P143" s="20" t="str">
        <f t="shared" si="107"/>
        <v>5B33</v>
      </c>
      <c r="Q143" s="20" t="str">
        <f t="shared" si="107"/>
        <v>5B34</v>
      </c>
      <c r="R143" s="20" t="str">
        <f t="shared" si="107"/>
        <v>5B35</v>
      </c>
      <c r="S143" s="20" t="str">
        <f>DEC2HEX(CODE(S142),4)</f>
        <v>5B36</v>
      </c>
    </row>
    <row r="144" spans="1:21" ht="29" x14ac:dyDescent="0.55000000000000004">
      <c r="B144" s="2" t="s">
        <v>306</v>
      </c>
      <c r="C144">
        <f>HEX2DEC(B144)</f>
        <v>23351</v>
      </c>
      <c r="D144" s="16" t="str">
        <f>CHAR($C144+D$1)</f>
        <v>朷</v>
      </c>
      <c r="E144" s="16" t="str">
        <f t="shared" ref="E144:S144" si="108">CHAR($C144+E$1)</f>
        <v>杆</v>
      </c>
      <c r="F144" s="16" t="str">
        <f t="shared" si="108"/>
        <v>杞</v>
      </c>
      <c r="G144" s="16" t="str">
        <f t="shared" si="108"/>
        <v>杠</v>
      </c>
      <c r="H144" s="16" t="str">
        <f t="shared" si="108"/>
        <v>杙</v>
      </c>
      <c r="I144" s="16" t="str">
        <f t="shared" si="108"/>
        <v>杣</v>
      </c>
      <c r="J144" s="16" t="str">
        <f t="shared" si="108"/>
        <v>杤</v>
      </c>
      <c r="K144" s="16" t="str">
        <f t="shared" si="108"/>
        <v>枉</v>
      </c>
      <c r="L144" s="16" t="str">
        <f t="shared" si="108"/>
        <v>杰</v>
      </c>
      <c r="M144" s="16" t="str">
        <f t="shared" si="108"/>
        <v>枩</v>
      </c>
      <c r="N144" s="16" t="str">
        <f t="shared" si="108"/>
        <v>杼</v>
      </c>
      <c r="O144" s="16" t="str">
        <f t="shared" si="108"/>
        <v>杪</v>
      </c>
      <c r="P144" s="16" t="str">
        <f t="shared" si="108"/>
        <v>枌</v>
      </c>
      <c r="Q144" s="16" t="str">
        <f t="shared" si="108"/>
        <v>枋</v>
      </c>
      <c r="R144" s="16" t="str">
        <f t="shared" si="108"/>
        <v>枦</v>
      </c>
      <c r="S144" s="16" t="str">
        <f t="shared" si="108"/>
        <v>枡</v>
      </c>
    </row>
    <row r="145" spans="1:21" x14ac:dyDescent="0.55000000000000004">
      <c r="A145" s="7" t="str">
        <f>DEC2HEX(C145,5)</f>
        <v>28400</v>
      </c>
      <c r="C145">
        <f>C143+32*16</f>
        <v>164864</v>
      </c>
      <c r="D145" s="17" t="str">
        <f t="shared" ref="D145:R145" si="109">DEC2HEX(CODE(D144),4)</f>
        <v>5B37</v>
      </c>
      <c r="E145" s="17" t="str">
        <f t="shared" si="109"/>
        <v>5B38</v>
      </c>
      <c r="F145" s="17" t="str">
        <f t="shared" si="109"/>
        <v>5B39</v>
      </c>
      <c r="G145" s="17" t="str">
        <f t="shared" si="109"/>
        <v>5B3A</v>
      </c>
      <c r="H145" s="17" t="str">
        <f t="shared" si="109"/>
        <v>5B3B</v>
      </c>
      <c r="I145" s="17" t="str">
        <f t="shared" si="109"/>
        <v>5B3C</v>
      </c>
      <c r="J145" s="17" t="str">
        <f t="shared" si="109"/>
        <v>5B3D</v>
      </c>
      <c r="K145" s="17" t="str">
        <f t="shared" si="109"/>
        <v>5B3E</v>
      </c>
      <c r="L145" s="17" t="str">
        <f t="shared" si="109"/>
        <v>5B3F</v>
      </c>
      <c r="M145" s="17" t="str">
        <f t="shared" si="109"/>
        <v>5B40</v>
      </c>
      <c r="N145" s="17" t="str">
        <f t="shared" si="109"/>
        <v>5B41</v>
      </c>
      <c r="O145" s="17" t="str">
        <f t="shared" si="109"/>
        <v>5B42</v>
      </c>
      <c r="P145" s="17" t="str">
        <f t="shared" si="109"/>
        <v>5B43</v>
      </c>
      <c r="Q145" s="17" t="str">
        <f t="shared" si="109"/>
        <v>5B44</v>
      </c>
      <c r="R145" s="17" t="str">
        <f t="shared" si="109"/>
        <v>5B45</v>
      </c>
      <c r="S145" s="17" t="str">
        <f>DEC2HEX(CODE(S144),4)</f>
        <v>5B46</v>
      </c>
    </row>
    <row r="146" spans="1:21" ht="29" x14ac:dyDescent="0.55000000000000004">
      <c r="B146" s="2" t="s">
        <v>307</v>
      </c>
      <c r="C146">
        <f>HEX2DEC(B146)</f>
        <v>23367</v>
      </c>
      <c r="D146" s="16" t="str">
        <f>CHAR($C146+D$1)</f>
        <v>枅</v>
      </c>
      <c r="E146" s="16" t="str">
        <f t="shared" ref="E146:S154" si="110">CHAR($C146+E$1)</f>
        <v>枷</v>
      </c>
      <c r="F146" s="16" t="str">
        <f t="shared" si="110"/>
        <v>柯</v>
      </c>
      <c r="G146" s="16" t="str">
        <f t="shared" si="110"/>
        <v>枴</v>
      </c>
      <c r="H146" s="16" t="str">
        <f t="shared" si="110"/>
        <v>柬</v>
      </c>
      <c r="I146" s="16" t="str">
        <f t="shared" si="110"/>
        <v>枳</v>
      </c>
      <c r="J146" s="16" t="str">
        <f t="shared" si="110"/>
        <v>柩</v>
      </c>
      <c r="K146" s="16" t="str">
        <f t="shared" si="110"/>
        <v>枸</v>
      </c>
      <c r="L146" s="16" t="str">
        <f t="shared" si="110"/>
        <v>柤</v>
      </c>
      <c r="M146" s="16" t="str">
        <f t="shared" si="110"/>
        <v>柞</v>
      </c>
      <c r="N146" s="16" t="str">
        <f t="shared" si="110"/>
        <v>柝</v>
      </c>
      <c r="O146" s="16" t="str">
        <f t="shared" si="110"/>
        <v>柢</v>
      </c>
      <c r="P146" s="16" t="str">
        <f t="shared" si="110"/>
        <v>柮</v>
      </c>
      <c r="Q146" s="16" t="str">
        <f t="shared" si="110"/>
        <v>枹</v>
      </c>
      <c r="R146" s="16" t="str">
        <f t="shared" si="110"/>
        <v>柎</v>
      </c>
      <c r="S146" s="16" t="str">
        <f t="shared" si="110"/>
        <v>柆</v>
      </c>
    </row>
    <row r="147" spans="1:21" x14ac:dyDescent="0.55000000000000004">
      <c r="A147" s="7" t="str">
        <f>DEC2HEX(C147,5)</f>
        <v>28600</v>
      </c>
      <c r="C147">
        <f>C145+32*16</f>
        <v>165376</v>
      </c>
      <c r="D147" s="17" t="str">
        <f t="shared" ref="D147:R147" si="111">DEC2HEX(CODE(D146),4)</f>
        <v>5B47</v>
      </c>
      <c r="E147" s="17" t="str">
        <f t="shared" si="111"/>
        <v>5B48</v>
      </c>
      <c r="F147" s="17" t="str">
        <f t="shared" si="111"/>
        <v>5B49</v>
      </c>
      <c r="G147" s="17" t="str">
        <f t="shared" si="111"/>
        <v>5B4A</v>
      </c>
      <c r="H147" s="17" t="str">
        <f t="shared" si="111"/>
        <v>5B4B</v>
      </c>
      <c r="I147" s="17" t="str">
        <f t="shared" si="111"/>
        <v>5B4C</v>
      </c>
      <c r="J147" s="17" t="str">
        <f t="shared" si="111"/>
        <v>5B4D</v>
      </c>
      <c r="K147" s="17" t="str">
        <f t="shared" si="111"/>
        <v>5B4E</v>
      </c>
      <c r="L147" s="17" t="str">
        <f t="shared" si="111"/>
        <v>5B4F</v>
      </c>
      <c r="M147" s="17" t="str">
        <f t="shared" si="111"/>
        <v>5B50</v>
      </c>
      <c r="N147" s="17" t="str">
        <f t="shared" si="111"/>
        <v>5B51</v>
      </c>
      <c r="O147" s="17" t="str">
        <f t="shared" si="111"/>
        <v>5B52</v>
      </c>
      <c r="P147" s="17" t="str">
        <f t="shared" si="111"/>
        <v>5B53</v>
      </c>
      <c r="Q147" s="17" t="str">
        <f t="shared" si="111"/>
        <v>5B54</v>
      </c>
      <c r="R147" s="17" t="str">
        <f t="shared" si="111"/>
        <v>5B55</v>
      </c>
      <c r="S147" s="17" t="str">
        <f>DEC2HEX(CODE(S146),4)</f>
        <v>5B56</v>
      </c>
    </row>
    <row r="148" spans="1:21" ht="29" x14ac:dyDescent="0.55000000000000004">
      <c r="B148" s="2" t="s">
        <v>308</v>
      </c>
      <c r="C148">
        <f>HEX2DEC(B148)</f>
        <v>23383</v>
      </c>
      <c r="D148" s="16" t="str">
        <f>CHAR($C148+D$1)</f>
        <v>柧</v>
      </c>
      <c r="E148" s="16" t="str">
        <f t="shared" si="110"/>
        <v>檜</v>
      </c>
      <c r="F148" s="16" t="str">
        <f t="shared" si="110"/>
        <v>栞</v>
      </c>
      <c r="G148" s="16" t="str">
        <f t="shared" si="110"/>
        <v>框</v>
      </c>
      <c r="H148" s="16" t="str">
        <f t="shared" si="110"/>
        <v>栩</v>
      </c>
      <c r="I148" s="16" t="str">
        <f t="shared" si="110"/>
        <v>桀</v>
      </c>
      <c r="J148" s="16" t="str">
        <f t="shared" si="110"/>
        <v>桍</v>
      </c>
      <c r="K148" s="16" t="str">
        <f t="shared" si="110"/>
        <v>栲</v>
      </c>
      <c r="L148" s="16" t="str">
        <f t="shared" si="110"/>
        <v>桎</v>
      </c>
      <c r="M148" s="16" t="str">
        <f t="shared" si="110"/>
        <v>梳</v>
      </c>
      <c r="N148" s="16" t="str">
        <f t="shared" si="110"/>
        <v>栫</v>
      </c>
      <c r="O148" s="16" t="str">
        <f t="shared" si="110"/>
        <v>桙</v>
      </c>
      <c r="P148" s="16" t="str">
        <f t="shared" si="110"/>
        <v>档</v>
      </c>
      <c r="Q148" s="16" t="str">
        <f t="shared" si="110"/>
        <v>桷</v>
      </c>
      <c r="R148" s="16" t="str">
        <f t="shared" si="110"/>
        <v>桿</v>
      </c>
      <c r="S148" s="16" t="str">
        <f t="shared" si="110"/>
        <v>梟</v>
      </c>
    </row>
    <row r="149" spans="1:21" x14ac:dyDescent="0.55000000000000004">
      <c r="A149" s="7" t="str">
        <f>DEC2HEX(C149,5)</f>
        <v>28800</v>
      </c>
      <c r="C149">
        <f>C147+32*16</f>
        <v>165888</v>
      </c>
      <c r="D149" s="17" t="str">
        <f t="shared" ref="D149:R149" si="112">DEC2HEX(CODE(D148),4)</f>
        <v>5B57</v>
      </c>
      <c r="E149" s="17" t="str">
        <f t="shared" si="112"/>
        <v>5B58</v>
      </c>
      <c r="F149" s="17" t="str">
        <f t="shared" si="112"/>
        <v>5B59</v>
      </c>
      <c r="G149" s="17" t="str">
        <f t="shared" si="112"/>
        <v>5B5A</v>
      </c>
      <c r="H149" s="17" t="str">
        <f t="shared" si="112"/>
        <v>5B5B</v>
      </c>
      <c r="I149" s="17" t="str">
        <f t="shared" si="112"/>
        <v>5B5C</v>
      </c>
      <c r="J149" s="17" t="str">
        <f t="shared" si="112"/>
        <v>5B5D</v>
      </c>
      <c r="K149" s="17" t="str">
        <f t="shared" si="112"/>
        <v>5B5E</v>
      </c>
      <c r="L149" s="17" t="str">
        <f t="shared" si="112"/>
        <v>5B5F</v>
      </c>
      <c r="M149" s="17" t="str">
        <f t="shared" si="112"/>
        <v>5B60</v>
      </c>
      <c r="N149" s="17" t="str">
        <f t="shared" si="112"/>
        <v>5B61</v>
      </c>
      <c r="O149" s="17" t="str">
        <f t="shared" si="112"/>
        <v>5B62</v>
      </c>
      <c r="P149" s="17" t="str">
        <f t="shared" si="112"/>
        <v>5B63</v>
      </c>
      <c r="Q149" s="17" t="str">
        <f t="shared" si="112"/>
        <v>5B64</v>
      </c>
      <c r="R149" s="17" t="str">
        <f t="shared" si="112"/>
        <v>5B65</v>
      </c>
      <c r="S149" s="17" t="str">
        <f>DEC2HEX(CODE(S148),4)</f>
        <v>5B66</v>
      </c>
    </row>
    <row r="150" spans="1:21" ht="29" x14ac:dyDescent="0.55000000000000004">
      <c r="B150" s="2" t="s">
        <v>309</v>
      </c>
      <c r="C150">
        <f>HEX2DEC(B150)</f>
        <v>23399</v>
      </c>
      <c r="D150" s="16" t="str">
        <f>CHAR($C150+D$1)</f>
        <v>梏</v>
      </c>
      <c r="E150" s="16" t="str">
        <f t="shared" si="110"/>
        <v>梭</v>
      </c>
      <c r="F150" s="16" t="str">
        <f t="shared" si="110"/>
        <v>梔</v>
      </c>
      <c r="G150" s="16" t="str">
        <f t="shared" si="110"/>
        <v>條</v>
      </c>
      <c r="H150" s="16" t="str">
        <f t="shared" si="110"/>
        <v>梛</v>
      </c>
      <c r="I150" s="16" t="str">
        <f t="shared" si="110"/>
        <v>梃</v>
      </c>
      <c r="J150" s="16" t="str">
        <f t="shared" si="110"/>
        <v>檮</v>
      </c>
      <c r="K150" s="16" t="str">
        <f t="shared" si="110"/>
        <v>梹</v>
      </c>
      <c r="L150" s="16" t="str">
        <f t="shared" si="110"/>
        <v>桴</v>
      </c>
      <c r="M150" s="16" t="str">
        <f t="shared" si="110"/>
        <v>梵</v>
      </c>
      <c r="N150" s="16" t="str">
        <f t="shared" si="110"/>
        <v>梠</v>
      </c>
      <c r="O150" s="16" t="str">
        <f t="shared" si="110"/>
        <v>梺</v>
      </c>
      <c r="P150" s="16" t="str">
        <f t="shared" si="110"/>
        <v>椏</v>
      </c>
      <c r="Q150" s="16" t="str">
        <f t="shared" si="110"/>
        <v>梍</v>
      </c>
      <c r="R150" s="16" t="str">
        <f t="shared" si="110"/>
        <v>桾</v>
      </c>
      <c r="S150" s="16" t="str">
        <f t="shared" si="110"/>
        <v>椁</v>
      </c>
    </row>
    <row r="151" spans="1:21" x14ac:dyDescent="0.55000000000000004">
      <c r="A151" s="7" t="str">
        <f>DEC2HEX(C151,5)</f>
        <v>28A00</v>
      </c>
      <c r="C151">
        <f>C149+32*16</f>
        <v>166400</v>
      </c>
      <c r="D151" s="17" t="str">
        <f t="shared" ref="D151:R151" si="113">DEC2HEX(CODE(D150),4)</f>
        <v>5B67</v>
      </c>
      <c r="E151" s="17" t="str">
        <f t="shared" si="113"/>
        <v>5B68</v>
      </c>
      <c r="F151" s="17" t="str">
        <f t="shared" si="113"/>
        <v>5B69</v>
      </c>
      <c r="G151" s="17" t="str">
        <f t="shared" si="113"/>
        <v>5B6A</v>
      </c>
      <c r="H151" s="17" t="str">
        <f t="shared" si="113"/>
        <v>5B6B</v>
      </c>
      <c r="I151" s="17" t="str">
        <f t="shared" si="113"/>
        <v>5B6C</v>
      </c>
      <c r="J151" s="17" t="str">
        <f t="shared" si="113"/>
        <v>5B6D</v>
      </c>
      <c r="K151" s="17" t="str">
        <f t="shared" si="113"/>
        <v>5B6E</v>
      </c>
      <c r="L151" s="17" t="str">
        <f t="shared" si="113"/>
        <v>5B6F</v>
      </c>
      <c r="M151" s="17" t="str">
        <f t="shared" si="113"/>
        <v>5B70</v>
      </c>
      <c r="N151" s="17" t="str">
        <f t="shared" si="113"/>
        <v>5B71</v>
      </c>
      <c r="O151" s="17" t="str">
        <f t="shared" si="113"/>
        <v>5B72</v>
      </c>
      <c r="P151" s="17" t="str">
        <f t="shared" si="113"/>
        <v>5B73</v>
      </c>
      <c r="Q151" s="17" t="str">
        <f t="shared" si="113"/>
        <v>5B74</v>
      </c>
      <c r="R151" s="17" t="str">
        <f t="shared" si="113"/>
        <v>5B75</v>
      </c>
      <c r="S151" s="17" t="str">
        <f>DEC2HEX(CODE(S150),4)</f>
        <v>5B76</v>
      </c>
    </row>
    <row r="152" spans="1:21" ht="29" x14ac:dyDescent="0.55000000000000004">
      <c r="B152" s="2" t="s">
        <v>310</v>
      </c>
      <c r="C152">
        <f>HEX2DEC(B152)</f>
        <v>23415</v>
      </c>
      <c r="D152" s="16" t="str">
        <f>CHAR($C152+D$1)</f>
        <v>棊</v>
      </c>
      <c r="E152" s="16" t="str">
        <f t="shared" ref="E152:K152" si="114">CHAR($C152+E$1)</f>
        <v>椈</v>
      </c>
      <c r="F152" s="16" t="str">
        <f t="shared" si="114"/>
        <v>棘</v>
      </c>
      <c r="G152" s="16" t="str">
        <f t="shared" si="114"/>
        <v>椢</v>
      </c>
      <c r="H152" s="16" t="str">
        <f t="shared" si="114"/>
        <v>椦</v>
      </c>
      <c r="I152" s="16" t="str">
        <f t="shared" si="114"/>
        <v>棡</v>
      </c>
      <c r="J152" s="16" t="str">
        <f t="shared" si="114"/>
        <v>椌</v>
      </c>
      <c r="K152" s="16" t="str">
        <f t="shared" si="114"/>
        <v>棍</v>
      </c>
      <c r="L152" s="45" t="str">
        <f>CHAR($C154+L$1-16)</f>
        <v>棔</v>
      </c>
      <c r="M152" s="23" t="str">
        <f t="shared" ref="M152:S152" si="115">CHAR($C154+M$1-16)</f>
        <v>棧</v>
      </c>
      <c r="N152" s="23" t="str">
        <f t="shared" si="115"/>
        <v>棕</v>
      </c>
      <c r="O152" s="23" t="str">
        <f t="shared" si="115"/>
        <v>椶</v>
      </c>
      <c r="P152" s="23" t="str">
        <f t="shared" si="115"/>
        <v>椒</v>
      </c>
      <c r="Q152" s="23" t="str">
        <f t="shared" si="115"/>
        <v>椄</v>
      </c>
      <c r="R152" s="23" t="str">
        <f t="shared" si="115"/>
        <v>棗</v>
      </c>
      <c r="S152" s="23" t="str">
        <f t="shared" si="115"/>
        <v>棣</v>
      </c>
    </row>
    <row r="153" spans="1:21" x14ac:dyDescent="0.55000000000000004">
      <c r="A153" s="7" t="str">
        <f>DEC2HEX(C153,5)</f>
        <v>28C00</v>
      </c>
      <c r="C153">
        <f>C151+32*16</f>
        <v>166912</v>
      </c>
      <c r="D153" s="17" t="str">
        <f t="shared" ref="D153:R153" si="116">DEC2HEX(CODE(D152),4)</f>
        <v>5B77</v>
      </c>
      <c r="E153" s="17" t="str">
        <f t="shared" si="116"/>
        <v>5B78</v>
      </c>
      <c r="F153" s="17" t="str">
        <f t="shared" si="116"/>
        <v>5B79</v>
      </c>
      <c r="G153" s="17" t="str">
        <f t="shared" si="116"/>
        <v>5B7A</v>
      </c>
      <c r="H153" s="17" t="str">
        <f t="shared" si="116"/>
        <v>5B7B</v>
      </c>
      <c r="I153" s="17" t="str">
        <f t="shared" si="116"/>
        <v>5B7C</v>
      </c>
      <c r="J153" s="17" t="str">
        <f t="shared" si="116"/>
        <v>5B7D</v>
      </c>
      <c r="K153" s="17" t="str">
        <f t="shared" si="116"/>
        <v>5B7E</v>
      </c>
      <c r="L153" s="49" t="str">
        <f t="shared" si="116"/>
        <v>5C21</v>
      </c>
      <c r="M153" s="17" t="str">
        <f t="shared" si="116"/>
        <v>5C22</v>
      </c>
      <c r="N153" s="17" t="str">
        <f t="shared" si="116"/>
        <v>5C23</v>
      </c>
      <c r="O153" s="17" t="str">
        <f t="shared" si="116"/>
        <v>5C24</v>
      </c>
      <c r="P153" s="17" t="str">
        <f t="shared" si="116"/>
        <v>5C25</v>
      </c>
      <c r="Q153" s="17" t="str">
        <f t="shared" si="116"/>
        <v>5C26</v>
      </c>
      <c r="R153" s="17" t="str">
        <f t="shared" si="116"/>
        <v>5C27</v>
      </c>
      <c r="S153" s="17" t="str">
        <f>DEC2HEX(CODE(S152),4)</f>
        <v>5C28</v>
      </c>
    </row>
    <row r="154" spans="1:21" ht="29" x14ac:dyDescent="0.55000000000000004">
      <c r="B154" s="2" t="s">
        <v>311</v>
      </c>
      <c r="C154">
        <f>HEX2DEC(B154)</f>
        <v>23593</v>
      </c>
      <c r="D154" s="16" t="str">
        <f>CHAR($C154+D$1)</f>
        <v>椥</v>
      </c>
      <c r="E154" s="16" t="str">
        <f t="shared" si="110"/>
        <v>棹</v>
      </c>
      <c r="F154" s="16" t="str">
        <f t="shared" si="110"/>
        <v>棠</v>
      </c>
      <c r="G154" s="16" t="str">
        <f t="shared" si="110"/>
        <v>棯</v>
      </c>
      <c r="H154" s="16" t="str">
        <f t="shared" si="110"/>
        <v>椨</v>
      </c>
      <c r="I154" s="16" t="str">
        <f t="shared" si="110"/>
        <v>椪</v>
      </c>
      <c r="J154" s="16" t="str">
        <f t="shared" si="110"/>
        <v>椚</v>
      </c>
      <c r="K154" s="16" t="str">
        <f t="shared" si="110"/>
        <v>椣</v>
      </c>
      <c r="L154" s="16" t="str">
        <f t="shared" si="110"/>
        <v>椡</v>
      </c>
      <c r="M154" s="16" t="str">
        <f t="shared" si="110"/>
        <v>棆</v>
      </c>
      <c r="N154" s="16" t="str">
        <f t="shared" si="110"/>
        <v>楹</v>
      </c>
      <c r="O154" s="16" t="str">
        <f t="shared" si="110"/>
        <v>楷</v>
      </c>
      <c r="P154" s="16" t="str">
        <f t="shared" si="110"/>
        <v>楜</v>
      </c>
      <c r="Q154" s="16" t="str">
        <f t="shared" si="110"/>
        <v>楸</v>
      </c>
      <c r="R154" s="16" t="str">
        <f t="shared" si="110"/>
        <v>楫</v>
      </c>
      <c r="S154" s="16" t="str">
        <f t="shared" si="110"/>
        <v>楔</v>
      </c>
    </row>
    <row r="155" spans="1:21" x14ac:dyDescent="0.55000000000000004">
      <c r="A155" s="7" t="str">
        <f>DEC2HEX(C155,5)</f>
        <v>28E00</v>
      </c>
      <c r="C155">
        <f>C153+32*16</f>
        <v>167424</v>
      </c>
      <c r="D155" s="21" t="str">
        <f t="shared" ref="D155:R155" si="117">DEC2HEX(CODE(D154),4)</f>
        <v>5C29</v>
      </c>
      <c r="E155" s="21" t="str">
        <f t="shared" si="117"/>
        <v>5C2A</v>
      </c>
      <c r="F155" s="21" t="str">
        <f t="shared" si="117"/>
        <v>5C2B</v>
      </c>
      <c r="G155" s="21" t="str">
        <f t="shared" si="117"/>
        <v>5C2C</v>
      </c>
      <c r="H155" s="21" t="str">
        <f t="shared" si="117"/>
        <v>5C2D</v>
      </c>
      <c r="I155" s="21" t="str">
        <f t="shared" si="117"/>
        <v>5C2E</v>
      </c>
      <c r="J155" s="21" t="str">
        <f t="shared" si="117"/>
        <v>5C2F</v>
      </c>
      <c r="K155" s="21" t="str">
        <f t="shared" si="117"/>
        <v>5C30</v>
      </c>
      <c r="L155" s="21" t="str">
        <f t="shared" si="117"/>
        <v>5C31</v>
      </c>
      <c r="M155" s="21" t="str">
        <f t="shared" si="117"/>
        <v>5C32</v>
      </c>
      <c r="N155" s="21" t="str">
        <f t="shared" si="117"/>
        <v>5C33</v>
      </c>
      <c r="O155" s="21" t="str">
        <f t="shared" si="117"/>
        <v>5C34</v>
      </c>
      <c r="P155" s="21" t="str">
        <f t="shared" si="117"/>
        <v>5C35</v>
      </c>
      <c r="Q155" s="21" t="str">
        <f t="shared" si="117"/>
        <v>5C36</v>
      </c>
      <c r="R155" s="21" t="str">
        <f t="shared" si="117"/>
        <v>5C37</v>
      </c>
      <c r="S155" s="21" t="str">
        <f>DEC2HEX(CODE(S154),4)</f>
        <v>5C38</v>
      </c>
      <c r="U155">
        <v>128</v>
      </c>
    </row>
    <row r="157" spans="1:21" x14ac:dyDescent="0.55000000000000004">
      <c r="D157" s="5" t="str">
        <f>DEC2HEX(D$1*32,3)</f>
        <v>000</v>
      </c>
      <c r="E157" s="5" t="str">
        <f t="shared" ref="E157:S157" si="118">DEC2HEX(E$1*32,3)</f>
        <v>020</v>
      </c>
      <c r="F157" s="5" t="str">
        <f t="shared" si="118"/>
        <v>040</v>
      </c>
      <c r="G157" s="5" t="str">
        <f t="shared" si="118"/>
        <v>060</v>
      </c>
      <c r="H157" s="5" t="str">
        <f t="shared" si="118"/>
        <v>080</v>
      </c>
      <c r="I157" s="5" t="str">
        <f t="shared" si="118"/>
        <v>0A0</v>
      </c>
      <c r="J157" s="5" t="str">
        <f t="shared" si="118"/>
        <v>0C0</v>
      </c>
      <c r="K157" s="5" t="str">
        <f t="shared" si="118"/>
        <v>0E0</v>
      </c>
      <c r="L157" s="5" t="str">
        <f t="shared" si="118"/>
        <v>100</v>
      </c>
      <c r="M157" s="5" t="str">
        <f t="shared" si="118"/>
        <v>120</v>
      </c>
      <c r="N157" s="5" t="str">
        <f t="shared" si="118"/>
        <v>140</v>
      </c>
      <c r="O157" s="5" t="str">
        <f t="shared" si="118"/>
        <v>160</v>
      </c>
      <c r="P157" s="5" t="str">
        <f t="shared" si="118"/>
        <v>180</v>
      </c>
      <c r="Q157" s="5" t="str">
        <f t="shared" si="118"/>
        <v>1A0</v>
      </c>
      <c r="R157" s="5" t="str">
        <f t="shared" si="118"/>
        <v>1C0</v>
      </c>
      <c r="S157" s="5" t="str">
        <f t="shared" si="118"/>
        <v>1E0</v>
      </c>
    </row>
    <row r="158" spans="1:21" ht="29" x14ac:dyDescent="0.55000000000000004">
      <c r="B158" s="2" t="s">
        <v>312</v>
      </c>
      <c r="C158">
        <f>HEX2DEC(B158)</f>
        <v>23609</v>
      </c>
      <c r="D158" s="16" t="str">
        <f>CHAR($C158+D$1)</f>
        <v>楾</v>
      </c>
      <c r="E158" s="16" t="str">
        <f t="shared" ref="E158:S158" si="119">CHAR($C158+E$1)</f>
        <v>楮</v>
      </c>
      <c r="F158" s="16" t="str">
        <f t="shared" si="119"/>
        <v>椹</v>
      </c>
      <c r="G158" s="16" t="str">
        <f t="shared" si="119"/>
        <v>楴</v>
      </c>
      <c r="H158" s="16" t="str">
        <f t="shared" si="119"/>
        <v>椽</v>
      </c>
      <c r="I158" s="16" t="str">
        <f t="shared" si="119"/>
        <v>楙</v>
      </c>
      <c r="J158" s="16" t="str">
        <f t="shared" si="119"/>
        <v>椰</v>
      </c>
      <c r="K158" s="16" t="str">
        <f t="shared" si="119"/>
        <v>楡</v>
      </c>
      <c r="L158" s="16" t="str">
        <f t="shared" si="119"/>
        <v>楞</v>
      </c>
      <c r="M158" s="16" t="str">
        <f t="shared" si="119"/>
        <v>楝</v>
      </c>
      <c r="N158" s="16" t="str">
        <f t="shared" si="119"/>
        <v>榁</v>
      </c>
      <c r="O158" s="16" t="str">
        <f t="shared" si="119"/>
        <v>楪</v>
      </c>
      <c r="P158" s="16" t="str">
        <f t="shared" si="119"/>
        <v>榲</v>
      </c>
      <c r="Q158" s="16" t="str">
        <f t="shared" si="119"/>
        <v>榮</v>
      </c>
      <c r="R158" s="16" t="str">
        <f t="shared" si="119"/>
        <v>槐</v>
      </c>
      <c r="S158" s="16" t="str">
        <f t="shared" si="119"/>
        <v>榿</v>
      </c>
    </row>
    <row r="159" spans="1:21" x14ac:dyDescent="0.55000000000000004">
      <c r="A159" s="7" t="str">
        <f>DEC2HEX(C159,5)</f>
        <v>29000</v>
      </c>
      <c r="C159">
        <f>C155+32*16</f>
        <v>167936</v>
      </c>
      <c r="D159" s="21" t="str">
        <f t="shared" ref="D159:R159" si="120">DEC2HEX(CODE(D158),4)</f>
        <v>5C39</v>
      </c>
      <c r="E159" s="21" t="str">
        <f t="shared" si="120"/>
        <v>5C3A</v>
      </c>
      <c r="F159" s="21" t="str">
        <f t="shared" si="120"/>
        <v>5C3B</v>
      </c>
      <c r="G159" s="21" t="str">
        <f t="shared" si="120"/>
        <v>5C3C</v>
      </c>
      <c r="H159" s="21" t="str">
        <f t="shared" si="120"/>
        <v>5C3D</v>
      </c>
      <c r="I159" s="21" t="str">
        <f t="shared" si="120"/>
        <v>5C3E</v>
      </c>
      <c r="J159" s="21" t="str">
        <f t="shared" si="120"/>
        <v>5C3F</v>
      </c>
      <c r="K159" s="21" t="str">
        <f t="shared" si="120"/>
        <v>5C40</v>
      </c>
      <c r="L159" s="21" t="str">
        <f t="shared" si="120"/>
        <v>5C41</v>
      </c>
      <c r="M159" s="21" t="str">
        <f t="shared" si="120"/>
        <v>5C42</v>
      </c>
      <c r="N159" s="21" t="str">
        <f t="shared" si="120"/>
        <v>5C43</v>
      </c>
      <c r="O159" s="21" t="str">
        <f t="shared" si="120"/>
        <v>5C44</v>
      </c>
      <c r="P159" s="21" t="str">
        <f t="shared" si="120"/>
        <v>5C45</v>
      </c>
      <c r="Q159" s="21" t="str">
        <f t="shared" si="120"/>
        <v>5C46</v>
      </c>
      <c r="R159" s="21" t="str">
        <f t="shared" si="120"/>
        <v>5C47</v>
      </c>
      <c r="S159" s="21" t="str">
        <f>DEC2HEX(CODE(S158),4)</f>
        <v>5C48</v>
      </c>
    </row>
    <row r="160" spans="1:21" ht="29" x14ac:dyDescent="0.55000000000000004">
      <c r="B160" s="2" t="s">
        <v>313</v>
      </c>
      <c r="C160">
        <f>HEX2DEC(B160)</f>
        <v>23625</v>
      </c>
      <c r="D160" s="16" t="str">
        <f t="shared" ref="D160:S160" si="121">CHAR($C160+D$1)</f>
        <v>槁</v>
      </c>
      <c r="E160" s="16" t="str">
        <f t="shared" si="121"/>
        <v>槓</v>
      </c>
      <c r="F160" s="16" t="str">
        <f t="shared" si="121"/>
        <v>榾</v>
      </c>
      <c r="G160" s="16" t="str">
        <f t="shared" si="121"/>
        <v>槎</v>
      </c>
      <c r="H160" s="16" t="str">
        <f t="shared" si="121"/>
        <v>寨</v>
      </c>
      <c r="I160" s="16" t="str">
        <f t="shared" si="121"/>
        <v>槊</v>
      </c>
      <c r="J160" s="16" t="str">
        <f t="shared" si="121"/>
        <v>槝</v>
      </c>
      <c r="K160" s="16" t="str">
        <f t="shared" si="121"/>
        <v>榻</v>
      </c>
      <c r="L160" s="16" t="str">
        <f t="shared" si="121"/>
        <v>槃</v>
      </c>
      <c r="M160" s="16" t="str">
        <f t="shared" si="121"/>
        <v>榧</v>
      </c>
      <c r="N160" s="16" t="str">
        <f t="shared" si="121"/>
        <v>樮</v>
      </c>
      <c r="O160" s="16" t="str">
        <f t="shared" si="121"/>
        <v>榑</v>
      </c>
      <c r="P160" s="16" t="str">
        <f t="shared" si="121"/>
        <v>榠</v>
      </c>
      <c r="Q160" s="16" t="str">
        <f t="shared" si="121"/>
        <v>榜</v>
      </c>
      <c r="R160" s="16" t="str">
        <f t="shared" si="121"/>
        <v>榕</v>
      </c>
      <c r="S160" s="16" t="str">
        <f t="shared" si="121"/>
        <v>榴</v>
      </c>
    </row>
    <row r="161" spans="1:21" x14ac:dyDescent="0.55000000000000004">
      <c r="A161" s="7" t="str">
        <f>DEC2HEX(C161,5)</f>
        <v>29200</v>
      </c>
      <c r="C161">
        <f>C159+32*16</f>
        <v>168448</v>
      </c>
      <c r="D161" s="20" t="str">
        <f t="shared" ref="D161:R161" si="122">DEC2HEX(CODE(D160),4)</f>
        <v>5C49</v>
      </c>
      <c r="E161" s="20" t="str">
        <f t="shared" si="122"/>
        <v>5C4A</v>
      </c>
      <c r="F161" s="20" t="str">
        <f t="shared" si="122"/>
        <v>5C4B</v>
      </c>
      <c r="G161" s="20" t="str">
        <f t="shared" si="122"/>
        <v>5C4C</v>
      </c>
      <c r="H161" s="20" t="str">
        <f t="shared" si="122"/>
        <v>5C4D</v>
      </c>
      <c r="I161" s="20" t="str">
        <f t="shared" si="122"/>
        <v>5C4E</v>
      </c>
      <c r="J161" s="20" t="str">
        <f t="shared" si="122"/>
        <v>5C4F</v>
      </c>
      <c r="K161" s="20" t="str">
        <f t="shared" si="122"/>
        <v>5C50</v>
      </c>
      <c r="L161" s="20" t="str">
        <f t="shared" si="122"/>
        <v>5C51</v>
      </c>
      <c r="M161" s="20" t="str">
        <f t="shared" si="122"/>
        <v>5C52</v>
      </c>
      <c r="N161" s="20" t="str">
        <f t="shared" si="122"/>
        <v>5C53</v>
      </c>
      <c r="O161" s="20" t="str">
        <f t="shared" si="122"/>
        <v>5C54</v>
      </c>
      <c r="P161" s="20" t="str">
        <f t="shared" si="122"/>
        <v>5C55</v>
      </c>
      <c r="Q161" s="20" t="str">
        <f t="shared" si="122"/>
        <v>5C56</v>
      </c>
      <c r="R161" s="20" t="str">
        <f t="shared" si="122"/>
        <v>5C57</v>
      </c>
      <c r="S161" s="20" t="str">
        <f>DEC2HEX(CODE(S160),4)</f>
        <v>5C58</v>
      </c>
    </row>
    <row r="162" spans="1:21" ht="29" x14ac:dyDescent="0.55000000000000004">
      <c r="B162" s="2" t="s">
        <v>314</v>
      </c>
      <c r="C162">
        <f>HEX2DEC(B162)</f>
        <v>23641</v>
      </c>
      <c r="D162" s="16" t="str">
        <f>CHAR($C162+D$1)</f>
        <v>槞</v>
      </c>
      <c r="E162" s="16" t="str">
        <f t="shared" ref="E162:S162" si="123">CHAR($C162+E$1)</f>
        <v>槨</v>
      </c>
      <c r="F162" s="16" t="str">
        <f t="shared" si="123"/>
        <v>樂</v>
      </c>
      <c r="G162" s="16" t="str">
        <f t="shared" si="123"/>
        <v>樛</v>
      </c>
      <c r="H162" s="16" t="str">
        <f t="shared" si="123"/>
        <v>槿</v>
      </c>
      <c r="I162" s="16" t="str">
        <f t="shared" si="123"/>
        <v>權</v>
      </c>
      <c r="J162" s="16" t="str">
        <f t="shared" si="123"/>
        <v>槹</v>
      </c>
      <c r="K162" s="16" t="str">
        <f t="shared" si="123"/>
        <v>槲</v>
      </c>
      <c r="L162" s="16" t="str">
        <f t="shared" si="123"/>
        <v>槧</v>
      </c>
      <c r="M162" s="16" t="str">
        <f t="shared" si="123"/>
        <v>樅</v>
      </c>
      <c r="N162" s="16" t="str">
        <f t="shared" si="123"/>
        <v>榱</v>
      </c>
      <c r="O162" s="16" t="str">
        <f t="shared" si="123"/>
        <v>樞</v>
      </c>
      <c r="P162" s="16" t="str">
        <f t="shared" si="123"/>
        <v>槭</v>
      </c>
      <c r="Q162" s="16" t="str">
        <f t="shared" si="123"/>
        <v>樔</v>
      </c>
      <c r="R162" s="16" t="str">
        <f t="shared" si="123"/>
        <v>槫</v>
      </c>
      <c r="S162" s="16" t="str">
        <f t="shared" si="123"/>
        <v>樊</v>
      </c>
    </row>
    <row r="163" spans="1:21" x14ac:dyDescent="0.55000000000000004">
      <c r="A163" s="7" t="str">
        <f>DEC2HEX(C163,5)</f>
        <v>29400</v>
      </c>
      <c r="C163">
        <f>C161+32*16</f>
        <v>168960</v>
      </c>
      <c r="D163" s="17" t="str">
        <f t="shared" ref="D163:R163" si="124">DEC2HEX(CODE(D162),4)</f>
        <v>5C59</v>
      </c>
      <c r="E163" s="17" t="str">
        <f t="shared" si="124"/>
        <v>5C5A</v>
      </c>
      <c r="F163" s="17" t="str">
        <f t="shared" si="124"/>
        <v>5C5B</v>
      </c>
      <c r="G163" s="17" t="str">
        <f t="shared" si="124"/>
        <v>5C5C</v>
      </c>
      <c r="H163" s="17" t="str">
        <f t="shared" si="124"/>
        <v>5C5D</v>
      </c>
      <c r="I163" s="17" t="str">
        <f t="shared" si="124"/>
        <v>5C5E</v>
      </c>
      <c r="J163" s="17" t="str">
        <f t="shared" si="124"/>
        <v>5C5F</v>
      </c>
      <c r="K163" s="17" t="str">
        <f t="shared" si="124"/>
        <v>5C60</v>
      </c>
      <c r="L163" s="17" t="str">
        <f t="shared" si="124"/>
        <v>5C61</v>
      </c>
      <c r="M163" s="17" t="str">
        <f t="shared" si="124"/>
        <v>5C62</v>
      </c>
      <c r="N163" s="17" t="str">
        <f t="shared" si="124"/>
        <v>5C63</v>
      </c>
      <c r="O163" s="17" t="str">
        <f t="shared" si="124"/>
        <v>5C64</v>
      </c>
      <c r="P163" s="17" t="str">
        <f t="shared" si="124"/>
        <v>5C65</v>
      </c>
      <c r="Q163" s="17" t="str">
        <f t="shared" si="124"/>
        <v>5C66</v>
      </c>
      <c r="R163" s="17" t="str">
        <f t="shared" si="124"/>
        <v>5C67</v>
      </c>
      <c r="S163" s="17" t="str">
        <f>DEC2HEX(CODE(S162),4)</f>
        <v>5C68</v>
      </c>
    </row>
    <row r="164" spans="1:21" ht="29" x14ac:dyDescent="0.55000000000000004">
      <c r="B164" s="2" t="s">
        <v>315</v>
      </c>
      <c r="C164">
        <f>HEX2DEC(B164)</f>
        <v>23657</v>
      </c>
      <c r="D164" s="16" t="str">
        <f>CHAR($C164+D$1)</f>
        <v>樒</v>
      </c>
      <c r="E164" s="16" t="str">
        <f t="shared" ref="E164:S172" si="125">CHAR($C164+E$1)</f>
        <v>櫁</v>
      </c>
      <c r="F164" s="16" t="str">
        <f t="shared" si="125"/>
        <v>樣</v>
      </c>
      <c r="G164" s="16" t="str">
        <f t="shared" si="125"/>
        <v>樓</v>
      </c>
      <c r="H164" s="16" t="str">
        <f t="shared" si="125"/>
        <v>橄</v>
      </c>
      <c r="I164" s="16" t="str">
        <f t="shared" si="125"/>
        <v>樌</v>
      </c>
      <c r="J164" s="16" t="str">
        <f t="shared" si="125"/>
        <v>橲</v>
      </c>
      <c r="K164" s="16" t="str">
        <f t="shared" si="125"/>
        <v>樶</v>
      </c>
      <c r="L164" s="16" t="str">
        <f t="shared" si="125"/>
        <v>橸</v>
      </c>
      <c r="M164" s="16" t="str">
        <f t="shared" si="125"/>
        <v>橇</v>
      </c>
      <c r="N164" s="16" t="str">
        <f t="shared" si="125"/>
        <v>橢</v>
      </c>
      <c r="O164" s="16" t="str">
        <f t="shared" si="125"/>
        <v>橙</v>
      </c>
      <c r="P164" s="16" t="str">
        <f t="shared" si="125"/>
        <v>橦</v>
      </c>
      <c r="Q164" s="16" t="str">
        <f t="shared" si="125"/>
        <v>橈</v>
      </c>
      <c r="R164" s="16" t="str">
        <f t="shared" si="125"/>
        <v>樸</v>
      </c>
      <c r="S164" s="16" t="str">
        <f t="shared" si="125"/>
        <v>樢</v>
      </c>
    </row>
    <row r="165" spans="1:21" x14ac:dyDescent="0.55000000000000004">
      <c r="A165" s="7" t="str">
        <f>DEC2HEX(C165,5)</f>
        <v>29600</v>
      </c>
      <c r="C165">
        <f>C163+32*16</f>
        <v>169472</v>
      </c>
      <c r="D165" s="17" t="str">
        <f t="shared" ref="D165:R165" si="126">DEC2HEX(CODE(D164),4)</f>
        <v>5C69</v>
      </c>
      <c r="E165" s="17" t="str">
        <f t="shared" si="126"/>
        <v>5C6A</v>
      </c>
      <c r="F165" s="17" t="str">
        <f t="shared" si="126"/>
        <v>5C6B</v>
      </c>
      <c r="G165" s="17" t="str">
        <f t="shared" si="126"/>
        <v>5C6C</v>
      </c>
      <c r="H165" s="17" t="str">
        <f t="shared" si="126"/>
        <v>5C6D</v>
      </c>
      <c r="I165" s="17" t="str">
        <f t="shared" si="126"/>
        <v>5C6E</v>
      </c>
      <c r="J165" s="17" t="str">
        <f t="shared" si="126"/>
        <v>5C6F</v>
      </c>
      <c r="K165" s="17" t="str">
        <f t="shared" si="126"/>
        <v>5C70</v>
      </c>
      <c r="L165" s="17" t="str">
        <f t="shared" si="126"/>
        <v>5C71</v>
      </c>
      <c r="M165" s="17" t="str">
        <f t="shared" si="126"/>
        <v>5C72</v>
      </c>
      <c r="N165" s="17" t="str">
        <f t="shared" si="126"/>
        <v>5C73</v>
      </c>
      <c r="O165" s="17" t="str">
        <f t="shared" si="126"/>
        <v>5C74</v>
      </c>
      <c r="P165" s="17" t="str">
        <f t="shared" si="126"/>
        <v>5C75</v>
      </c>
      <c r="Q165" s="17" t="str">
        <f t="shared" si="126"/>
        <v>5C76</v>
      </c>
      <c r="R165" s="17" t="str">
        <f t="shared" si="126"/>
        <v>5C77</v>
      </c>
      <c r="S165" s="17" t="str">
        <f>DEC2HEX(CODE(S164),4)</f>
        <v>5C78</v>
      </c>
    </row>
    <row r="166" spans="1:21" ht="29" x14ac:dyDescent="0.55000000000000004">
      <c r="B166" s="2" t="s">
        <v>316</v>
      </c>
      <c r="C166">
        <f>HEX2DEC(B166)</f>
        <v>23673</v>
      </c>
      <c r="D166" s="16" t="str">
        <f>CHAR($C166+D$1)</f>
        <v>檐</v>
      </c>
      <c r="E166" s="16" t="str">
        <f t="shared" si="125"/>
        <v>檍</v>
      </c>
      <c r="F166" s="16" t="str">
        <f t="shared" si="125"/>
        <v>檠</v>
      </c>
      <c r="G166" s="16" t="str">
        <f t="shared" si="125"/>
        <v>檄</v>
      </c>
      <c r="H166" s="16" t="str">
        <f t="shared" si="125"/>
        <v>檢</v>
      </c>
      <c r="I166" s="16" t="str">
        <f t="shared" si="125"/>
        <v>檣</v>
      </c>
      <c r="J166" s="45" t="str">
        <f>CHAR($C168+J$1-16)</f>
        <v>檗</v>
      </c>
      <c r="K166" s="23" t="str">
        <f t="shared" ref="K166:S166" si="127">CHAR($C168+K$1-16)</f>
        <v>蘗</v>
      </c>
      <c r="L166" s="23" t="str">
        <f t="shared" si="127"/>
        <v>檻</v>
      </c>
      <c r="M166" s="23" t="str">
        <f t="shared" si="127"/>
        <v>櫃</v>
      </c>
      <c r="N166" s="23" t="str">
        <f t="shared" si="127"/>
        <v>櫂</v>
      </c>
      <c r="O166" s="23" t="str">
        <f t="shared" si="127"/>
        <v>檸</v>
      </c>
      <c r="P166" s="23" t="str">
        <f t="shared" si="127"/>
        <v>檳</v>
      </c>
      <c r="Q166" s="23" t="str">
        <f t="shared" si="127"/>
        <v>檬</v>
      </c>
      <c r="R166" s="23" t="str">
        <f t="shared" si="127"/>
        <v>櫞</v>
      </c>
      <c r="S166" s="23" t="str">
        <f t="shared" si="127"/>
        <v>櫑</v>
      </c>
    </row>
    <row r="167" spans="1:21" x14ac:dyDescent="0.55000000000000004">
      <c r="A167" s="7" t="str">
        <f>DEC2HEX(C167,5)</f>
        <v>29800</v>
      </c>
      <c r="C167">
        <f>C165+32*16</f>
        <v>169984</v>
      </c>
      <c r="D167" s="17" t="str">
        <f t="shared" ref="D167:R167" si="128">DEC2HEX(CODE(D166),4)</f>
        <v>5C79</v>
      </c>
      <c r="E167" s="17" t="str">
        <f t="shared" si="128"/>
        <v>5C7A</v>
      </c>
      <c r="F167" s="17" t="str">
        <f t="shared" si="128"/>
        <v>5C7B</v>
      </c>
      <c r="G167" s="17" t="str">
        <f t="shared" si="128"/>
        <v>5C7C</v>
      </c>
      <c r="H167" s="17" t="str">
        <f t="shared" si="128"/>
        <v>5C7D</v>
      </c>
      <c r="I167" s="17" t="str">
        <f t="shared" si="128"/>
        <v>5C7E</v>
      </c>
      <c r="J167" s="49" t="str">
        <f t="shared" si="128"/>
        <v>5D21</v>
      </c>
      <c r="K167" s="17" t="str">
        <f t="shared" si="128"/>
        <v>5D22</v>
      </c>
      <c r="L167" s="17" t="str">
        <f t="shared" si="128"/>
        <v>5D23</v>
      </c>
      <c r="M167" s="17" t="str">
        <f t="shared" si="128"/>
        <v>5D24</v>
      </c>
      <c r="N167" s="17" t="str">
        <f t="shared" si="128"/>
        <v>5D25</v>
      </c>
      <c r="O167" s="17" t="str">
        <f t="shared" si="128"/>
        <v>5D26</v>
      </c>
      <c r="P167" s="17" t="str">
        <f t="shared" si="128"/>
        <v>5D27</v>
      </c>
      <c r="Q167" s="17" t="str">
        <f t="shared" si="128"/>
        <v>5D28</v>
      </c>
      <c r="R167" s="17" t="str">
        <f t="shared" si="128"/>
        <v>5D29</v>
      </c>
      <c r="S167" s="17" t="str">
        <f>DEC2HEX(CODE(S166),4)</f>
        <v>5D2A</v>
      </c>
    </row>
    <row r="168" spans="1:21" ht="29" x14ac:dyDescent="0.55000000000000004">
      <c r="B168" s="2" t="s">
        <v>317</v>
      </c>
      <c r="C168">
        <f>HEX2DEC(B168)</f>
        <v>23851</v>
      </c>
      <c r="D168" s="16" t="str">
        <f>CHAR($C168+D$1)</f>
        <v>櫟</v>
      </c>
      <c r="E168" s="16" t="str">
        <f t="shared" si="125"/>
        <v>檪</v>
      </c>
      <c r="F168" s="16" t="str">
        <f t="shared" si="125"/>
        <v>櫚</v>
      </c>
      <c r="G168" s="16" t="str">
        <f t="shared" si="125"/>
        <v>櫪</v>
      </c>
      <c r="H168" s="16" t="str">
        <f t="shared" si="125"/>
        <v>櫻</v>
      </c>
      <c r="I168" s="16" t="str">
        <f t="shared" si="125"/>
        <v>欅</v>
      </c>
      <c r="J168" s="16" t="str">
        <f t="shared" si="125"/>
        <v>蘖</v>
      </c>
      <c r="K168" s="16" t="str">
        <f t="shared" si="125"/>
        <v>櫺</v>
      </c>
      <c r="L168" s="16" t="str">
        <f t="shared" si="125"/>
        <v>欒</v>
      </c>
      <c r="M168" s="16" t="str">
        <f t="shared" si="125"/>
        <v>欖</v>
      </c>
      <c r="N168" s="16" t="str">
        <f t="shared" si="125"/>
        <v>鬱</v>
      </c>
      <c r="O168" s="16" t="str">
        <f t="shared" si="125"/>
        <v>欟</v>
      </c>
      <c r="P168" s="16" t="str">
        <f t="shared" si="125"/>
        <v>欸</v>
      </c>
      <c r="Q168" s="16" t="str">
        <f t="shared" si="125"/>
        <v>欷</v>
      </c>
      <c r="R168" s="16" t="str">
        <f t="shared" si="125"/>
        <v>盜</v>
      </c>
      <c r="S168" s="16" t="str">
        <f t="shared" si="125"/>
        <v>欹</v>
      </c>
    </row>
    <row r="169" spans="1:21" x14ac:dyDescent="0.55000000000000004">
      <c r="A169" s="7" t="str">
        <f>DEC2HEX(C169,5)</f>
        <v>29A00</v>
      </c>
      <c r="C169">
        <f>C167+32*16</f>
        <v>170496</v>
      </c>
      <c r="D169" s="17" t="str">
        <f t="shared" ref="D169:R169" si="129">DEC2HEX(CODE(D168),4)</f>
        <v>5D2B</v>
      </c>
      <c r="E169" s="17" t="str">
        <f t="shared" si="129"/>
        <v>5D2C</v>
      </c>
      <c r="F169" s="17" t="str">
        <f t="shared" si="129"/>
        <v>5D2D</v>
      </c>
      <c r="G169" s="17" t="str">
        <f t="shared" si="129"/>
        <v>5D2E</v>
      </c>
      <c r="H169" s="17" t="str">
        <f t="shared" si="129"/>
        <v>5D2F</v>
      </c>
      <c r="I169" s="17" t="str">
        <f t="shared" si="129"/>
        <v>5D30</v>
      </c>
      <c r="J169" s="17" t="str">
        <f t="shared" si="129"/>
        <v>5D31</v>
      </c>
      <c r="K169" s="17" t="str">
        <f t="shared" si="129"/>
        <v>5D32</v>
      </c>
      <c r="L169" s="17" t="str">
        <f t="shared" si="129"/>
        <v>5D33</v>
      </c>
      <c r="M169" s="17" t="str">
        <f t="shared" si="129"/>
        <v>5D34</v>
      </c>
      <c r="N169" s="17" t="str">
        <f t="shared" si="129"/>
        <v>5D35</v>
      </c>
      <c r="O169" s="17" t="str">
        <f t="shared" si="129"/>
        <v>5D36</v>
      </c>
      <c r="P169" s="17" t="str">
        <f t="shared" si="129"/>
        <v>5D37</v>
      </c>
      <c r="Q169" s="17" t="str">
        <f t="shared" si="129"/>
        <v>5D38</v>
      </c>
      <c r="R169" s="17" t="str">
        <f t="shared" si="129"/>
        <v>5D39</v>
      </c>
      <c r="S169" s="17" t="str">
        <f>DEC2HEX(CODE(S168),4)</f>
        <v>5D3A</v>
      </c>
    </row>
    <row r="170" spans="1:21" ht="29" x14ac:dyDescent="0.55000000000000004">
      <c r="B170" s="2" t="s">
        <v>318</v>
      </c>
      <c r="C170">
        <f>HEX2DEC(B170)</f>
        <v>23867</v>
      </c>
      <c r="D170" s="16" t="str">
        <f>CHAR($C170+D$1)</f>
        <v>飮</v>
      </c>
      <c r="E170" s="16" t="str">
        <f t="shared" ref="E170:S170" si="130">CHAR($C170+E$1)</f>
        <v>歇</v>
      </c>
      <c r="F170" s="16" t="str">
        <f t="shared" si="130"/>
        <v>歃</v>
      </c>
      <c r="G170" s="16" t="str">
        <f t="shared" si="130"/>
        <v>歉</v>
      </c>
      <c r="H170" s="16" t="str">
        <f t="shared" si="130"/>
        <v>歐</v>
      </c>
      <c r="I170" s="16" t="str">
        <f t="shared" si="130"/>
        <v>歙</v>
      </c>
      <c r="J170" s="16" t="str">
        <f t="shared" si="130"/>
        <v>歔</v>
      </c>
      <c r="K170" s="16" t="str">
        <f t="shared" si="130"/>
        <v>歛</v>
      </c>
      <c r="L170" s="16" t="str">
        <f t="shared" si="130"/>
        <v>歟</v>
      </c>
      <c r="M170" s="16" t="str">
        <f t="shared" si="130"/>
        <v>歡</v>
      </c>
      <c r="N170" s="16" t="str">
        <f t="shared" si="130"/>
        <v>歸</v>
      </c>
      <c r="O170" s="16" t="str">
        <f t="shared" si="130"/>
        <v>歹</v>
      </c>
      <c r="P170" s="16" t="str">
        <f t="shared" si="130"/>
        <v>歿</v>
      </c>
      <c r="Q170" s="16" t="str">
        <f t="shared" si="130"/>
        <v>殀</v>
      </c>
      <c r="R170" s="16" t="str">
        <f t="shared" si="130"/>
        <v>殄</v>
      </c>
      <c r="S170" s="16" t="str">
        <f t="shared" si="130"/>
        <v>殃</v>
      </c>
    </row>
    <row r="171" spans="1:21" x14ac:dyDescent="0.55000000000000004">
      <c r="A171" s="7" t="str">
        <f>DEC2HEX(C171,5)</f>
        <v>29C00</v>
      </c>
      <c r="C171">
        <f>C169+32*16</f>
        <v>171008</v>
      </c>
      <c r="D171" s="17" t="str">
        <f t="shared" ref="D171:R171" si="131">DEC2HEX(CODE(D170),4)</f>
        <v>5D3B</v>
      </c>
      <c r="E171" s="17" t="str">
        <f t="shared" si="131"/>
        <v>5D3C</v>
      </c>
      <c r="F171" s="17" t="str">
        <f t="shared" si="131"/>
        <v>5D3D</v>
      </c>
      <c r="G171" s="17" t="str">
        <f t="shared" si="131"/>
        <v>5D3E</v>
      </c>
      <c r="H171" s="17" t="str">
        <f t="shared" si="131"/>
        <v>5D3F</v>
      </c>
      <c r="I171" s="17" t="str">
        <f t="shared" si="131"/>
        <v>5D40</v>
      </c>
      <c r="J171" s="17" t="str">
        <f t="shared" si="131"/>
        <v>5D41</v>
      </c>
      <c r="K171" s="17" t="str">
        <f t="shared" si="131"/>
        <v>5D42</v>
      </c>
      <c r="L171" s="17" t="str">
        <f t="shared" si="131"/>
        <v>5D43</v>
      </c>
      <c r="M171" s="17" t="str">
        <f t="shared" si="131"/>
        <v>5D44</v>
      </c>
      <c r="N171" s="17" t="str">
        <f t="shared" si="131"/>
        <v>5D45</v>
      </c>
      <c r="O171" s="17" t="str">
        <f t="shared" si="131"/>
        <v>5D46</v>
      </c>
      <c r="P171" s="17" t="str">
        <f t="shared" si="131"/>
        <v>5D47</v>
      </c>
      <c r="Q171" s="17" t="str">
        <f t="shared" si="131"/>
        <v>5D48</v>
      </c>
      <c r="R171" s="17" t="str">
        <f t="shared" si="131"/>
        <v>5D49</v>
      </c>
      <c r="S171" s="17" t="str">
        <f>DEC2HEX(CODE(S170),4)</f>
        <v>5D4A</v>
      </c>
    </row>
    <row r="172" spans="1:21" ht="29" x14ac:dyDescent="0.55000000000000004">
      <c r="B172" s="2" t="s">
        <v>319</v>
      </c>
      <c r="C172">
        <f>HEX2DEC(B172)</f>
        <v>23883</v>
      </c>
      <c r="D172" s="16" t="str">
        <f>CHAR($C172+D$1)</f>
        <v>殍</v>
      </c>
      <c r="E172" s="16" t="str">
        <f t="shared" si="125"/>
        <v>殘</v>
      </c>
      <c r="F172" s="16" t="str">
        <f t="shared" si="125"/>
        <v>殕</v>
      </c>
      <c r="G172" s="16" t="str">
        <f t="shared" si="125"/>
        <v>殞</v>
      </c>
      <c r="H172" s="16" t="str">
        <f t="shared" si="125"/>
        <v>殤</v>
      </c>
      <c r="I172" s="16" t="str">
        <f t="shared" si="125"/>
        <v>殪</v>
      </c>
      <c r="J172" s="16" t="str">
        <f t="shared" si="125"/>
        <v>殫</v>
      </c>
      <c r="K172" s="16" t="str">
        <f t="shared" si="125"/>
        <v>殯</v>
      </c>
      <c r="L172" s="16" t="str">
        <f t="shared" si="125"/>
        <v>殲</v>
      </c>
      <c r="M172" s="16" t="str">
        <f t="shared" si="125"/>
        <v>殱</v>
      </c>
      <c r="N172" s="16" t="str">
        <f t="shared" si="125"/>
        <v>殳</v>
      </c>
      <c r="O172" s="16" t="str">
        <f t="shared" si="125"/>
        <v>殷</v>
      </c>
      <c r="P172" s="16" t="str">
        <f t="shared" si="125"/>
        <v>殼</v>
      </c>
      <c r="Q172" s="16" t="str">
        <f t="shared" si="125"/>
        <v>毆</v>
      </c>
      <c r="R172" s="16" t="str">
        <f t="shared" si="125"/>
        <v>毋</v>
      </c>
      <c r="S172" s="16" t="str">
        <f t="shared" si="125"/>
        <v>毓</v>
      </c>
    </row>
    <row r="173" spans="1:21" x14ac:dyDescent="0.55000000000000004">
      <c r="A173" s="7" t="str">
        <f>DEC2HEX(C173,5)</f>
        <v>29E00</v>
      </c>
      <c r="C173">
        <f>C171+32*16</f>
        <v>171520</v>
      </c>
      <c r="D173" s="21" t="str">
        <f t="shared" ref="D173:R173" si="132">DEC2HEX(CODE(D172),4)</f>
        <v>5D4B</v>
      </c>
      <c r="E173" s="21" t="str">
        <f t="shared" si="132"/>
        <v>5D4C</v>
      </c>
      <c r="F173" s="21" t="str">
        <f t="shared" si="132"/>
        <v>5D4D</v>
      </c>
      <c r="G173" s="21" t="str">
        <f t="shared" si="132"/>
        <v>5D4E</v>
      </c>
      <c r="H173" s="21" t="str">
        <f t="shared" si="132"/>
        <v>5D4F</v>
      </c>
      <c r="I173" s="21" t="str">
        <f t="shared" si="132"/>
        <v>5D50</v>
      </c>
      <c r="J173" s="21" t="str">
        <f t="shared" si="132"/>
        <v>5D51</v>
      </c>
      <c r="K173" s="21" t="str">
        <f t="shared" si="132"/>
        <v>5D52</v>
      </c>
      <c r="L173" s="21" t="str">
        <f t="shared" si="132"/>
        <v>5D53</v>
      </c>
      <c r="M173" s="21" t="str">
        <f t="shared" si="132"/>
        <v>5D54</v>
      </c>
      <c r="N173" s="21" t="str">
        <f t="shared" si="132"/>
        <v>5D55</v>
      </c>
      <c r="O173" s="21" t="str">
        <f t="shared" si="132"/>
        <v>5D56</v>
      </c>
      <c r="P173" s="21" t="str">
        <f t="shared" si="132"/>
        <v>5D57</v>
      </c>
      <c r="Q173" s="21" t="str">
        <f t="shared" si="132"/>
        <v>5D58</v>
      </c>
      <c r="R173" s="21" t="str">
        <f t="shared" si="132"/>
        <v>5D59</v>
      </c>
      <c r="S173" s="21" t="str">
        <f>DEC2HEX(CODE(S172),4)</f>
        <v>5D5A</v>
      </c>
      <c r="U173">
        <v>128</v>
      </c>
    </row>
    <row r="174" spans="1:21" x14ac:dyDescent="0.55000000000000004">
      <c r="D174" s="5" t="str">
        <f>DEC2HEX(D$1*32,3)</f>
        <v>000</v>
      </c>
      <c r="E174" s="5" t="str">
        <f t="shared" ref="E174:S174" si="133">DEC2HEX(E$1*32,3)</f>
        <v>020</v>
      </c>
      <c r="F174" s="5" t="str">
        <f t="shared" si="133"/>
        <v>040</v>
      </c>
      <c r="G174" s="5" t="str">
        <f t="shared" si="133"/>
        <v>060</v>
      </c>
      <c r="H174" s="5" t="str">
        <f t="shared" si="133"/>
        <v>080</v>
      </c>
      <c r="I174" s="5" t="str">
        <f t="shared" si="133"/>
        <v>0A0</v>
      </c>
      <c r="J174" s="5" t="str">
        <f t="shared" si="133"/>
        <v>0C0</v>
      </c>
      <c r="K174" s="5" t="str">
        <f t="shared" si="133"/>
        <v>0E0</v>
      </c>
      <c r="L174" s="5" t="str">
        <f t="shared" si="133"/>
        <v>100</v>
      </c>
      <c r="M174" s="5" t="str">
        <f t="shared" si="133"/>
        <v>120</v>
      </c>
      <c r="N174" s="5" t="str">
        <f t="shared" si="133"/>
        <v>140</v>
      </c>
      <c r="O174" s="5" t="str">
        <f t="shared" si="133"/>
        <v>160</v>
      </c>
      <c r="P174" s="5" t="str">
        <f t="shared" si="133"/>
        <v>180</v>
      </c>
      <c r="Q174" s="5" t="str">
        <f t="shared" si="133"/>
        <v>1A0</v>
      </c>
      <c r="R174" s="5" t="str">
        <f t="shared" si="133"/>
        <v>1C0</v>
      </c>
      <c r="S174" s="5" t="str">
        <f t="shared" si="133"/>
        <v>1E0</v>
      </c>
    </row>
    <row r="175" spans="1:21" ht="29" x14ac:dyDescent="0.55000000000000004">
      <c r="B175" s="2" t="s">
        <v>320</v>
      </c>
      <c r="C175">
        <f>HEX2DEC(B175)</f>
        <v>23899</v>
      </c>
      <c r="D175" s="16" t="str">
        <f>CHAR($C175+D$1)</f>
        <v>毟</v>
      </c>
      <c r="E175" s="16" t="str">
        <f t="shared" ref="E175:S175" si="134">CHAR($C175+E$1)</f>
        <v>毬</v>
      </c>
      <c r="F175" s="16" t="str">
        <f t="shared" si="134"/>
        <v>毫</v>
      </c>
      <c r="G175" s="16" t="str">
        <f t="shared" si="134"/>
        <v>毳</v>
      </c>
      <c r="H175" s="16" t="str">
        <f t="shared" si="134"/>
        <v>毯</v>
      </c>
      <c r="I175" s="16" t="str">
        <f t="shared" si="134"/>
        <v>麾</v>
      </c>
      <c r="J175" s="16" t="str">
        <f t="shared" si="134"/>
        <v>氈</v>
      </c>
      <c r="K175" s="16" t="str">
        <f t="shared" si="134"/>
        <v>氓</v>
      </c>
      <c r="L175" s="16" t="str">
        <f t="shared" si="134"/>
        <v>气</v>
      </c>
      <c r="M175" s="16" t="str">
        <f t="shared" si="134"/>
        <v>氛</v>
      </c>
      <c r="N175" s="16" t="str">
        <f t="shared" si="134"/>
        <v>氤</v>
      </c>
      <c r="O175" s="16" t="str">
        <f t="shared" si="134"/>
        <v>氣</v>
      </c>
      <c r="P175" s="16" t="str">
        <f t="shared" si="134"/>
        <v>汞</v>
      </c>
      <c r="Q175" s="16" t="str">
        <f t="shared" si="134"/>
        <v>汕</v>
      </c>
      <c r="R175" s="16" t="str">
        <f t="shared" si="134"/>
        <v>汢</v>
      </c>
      <c r="S175" s="16" t="str">
        <f t="shared" si="134"/>
        <v>汪</v>
      </c>
    </row>
    <row r="176" spans="1:21" x14ac:dyDescent="0.55000000000000004">
      <c r="A176" s="7" t="str">
        <f>DEC2HEX(C176,5)</f>
        <v>2A000</v>
      </c>
      <c r="C176">
        <f>C173+32*16</f>
        <v>172032</v>
      </c>
      <c r="D176" s="20" t="str">
        <f t="shared" ref="D176:R176" si="135">DEC2HEX(CODE(D175),4)</f>
        <v>5D5B</v>
      </c>
      <c r="E176" s="20" t="str">
        <f t="shared" si="135"/>
        <v>5D5C</v>
      </c>
      <c r="F176" s="20" t="str">
        <f t="shared" si="135"/>
        <v>5D5D</v>
      </c>
      <c r="G176" s="20" t="str">
        <f t="shared" si="135"/>
        <v>5D5E</v>
      </c>
      <c r="H176" s="20" t="str">
        <f t="shared" si="135"/>
        <v>5D5F</v>
      </c>
      <c r="I176" s="20" t="str">
        <f t="shared" si="135"/>
        <v>5D60</v>
      </c>
      <c r="J176" s="20" t="str">
        <f t="shared" si="135"/>
        <v>5D61</v>
      </c>
      <c r="K176" s="20" t="str">
        <f t="shared" si="135"/>
        <v>5D62</v>
      </c>
      <c r="L176" s="20" t="str">
        <f t="shared" si="135"/>
        <v>5D63</v>
      </c>
      <c r="M176" s="20" t="str">
        <f t="shared" si="135"/>
        <v>5D64</v>
      </c>
      <c r="N176" s="20" t="str">
        <f t="shared" si="135"/>
        <v>5D65</v>
      </c>
      <c r="O176" s="20" t="str">
        <f t="shared" si="135"/>
        <v>5D66</v>
      </c>
      <c r="P176" s="20" t="str">
        <f t="shared" si="135"/>
        <v>5D67</v>
      </c>
      <c r="Q176" s="20" t="str">
        <f t="shared" si="135"/>
        <v>5D68</v>
      </c>
      <c r="R176" s="20" t="str">
        <f t="shared" si="135"/>
        <v>5D69</v>
      </c>
      <c r="S176" s="20" t="str">
        <f>DEC2HEX(CODE(S175),4)</f>
        <v>5D6A</v>
      </c>
    </row>
    <row r="177" spans="1:21" ht="29" x14ac:dyDescent="0.55000000000000004">
      <c r="B177" s="2" t="s">
        <v>321</v>
      </c>
      <c r="C177">
        <f>HEX2DEC(B177)</f>
        <v>23915</v>
      </c>
      <c r="D177" s="16" t="str">
        <f t="shared" ref="D177:S177" si="136">CHAR($C177+D$1)</f>
        <v>沂</v>
      </c>
      <c r="E177" s="16" t="str">
        <f t="shared" si="136"/>
        <v>沍</v>
      </c>
      <c r="F177" s="16" t="str">
        <f t="shared" si="136"/>
        <v>沚</v>
      </c>
      <c r="G177" s="16" t="str">
        <f t="shared" si="136"/>
        <v>沁</v>
      </c>
      <c r="H177" s="16" t="str">
        <f t="shared" si="136"/>
        <v>沛</v>
      </c>
      <c r="I177" s="16" t="str">
        <f t="shared" si="136"/>
        <v>汾</v>
      </c>
      <c r="J177" s="16" t="str">
        <f t="shared" si="136"/>
        <v>汨</v>
      </c>
      <c r="K177" s="16" t="str">
        <f t="shared" si="136"/>
        <v>汳</v>
      </c>
      <c r="L177" s="16" t="str">
        <f t="shared" si="136"/>
        <v>沒</v>
      </c>
      <c r="M177" s="16" t="str">
        <f t="shared" si="136"/>
        <v>沐</v>
      </c>
      <c r="N177" s="16" t="str">
        <f t="shared" si="136"/>
        <v>泄</v>
      </c>
      <c r="O177" s="16" t="str">
        <f t="shared" si="136"/>
        <v>泱</v>
      </c>
      <c r="P177" s="16" t="str">
        <f t="shared" si="136"/>
        <v>泓</v>
      </c>
      <c r="Q177" s="16" t="str">
        <f t="shared" si="136"/>
        <v>沽</v>
      </c>
      <c r="R177" s="16" t="str">
        <f t="shared" si="136"/>
        <v>泗</v>
      </c>
      <c r="S177" s="16" t="str">
        <f t="shared" si="136"/>
        <v>泅</v>
      </c>
    </row>
    <row r="178" spans="1:21" x14ac:dyDescent="0.55000000000000004">
      <c r="A178" s="7" t="str">
        <f>DEC2HEX(C178,5)</f>
        <v>2A200</v>
      </c>
      <c r="C178">
        <f>C176+32*16</f>
        <v>172544</v>
      </c>
      <c r="D178" s="20" t="str">
        <f t="shared" ref="D178:R178" si="137">DEC2HEX(CODE(D177),4)</f>
        <v>5D6B</v>
      </c>
      <c r="E178" s="20" t="str">
        <f t="shared" si="137"/>
        <v>5D6C</v>
      </c>
      <c r="F178" s="20" t="str">
        <f t="shared" si="137"/>
        <v>5D6D</v>
      </c>
      <c r="G178" s="20" t="str">
        <f t="shared" si="137"/>
        <v>5D6E</v>
      </c>
      <c r="H178" s="20" t="str">
        <f t="shared" si="137"/>
        <v>5D6F</v>
      </c>
      <c r="I178" s="20" t="str">
        <f t="shared" si="137"/>
        <v>5D70</v>
      </c>
      <c r="J178" s="20" t="str">
        <f t="shared" si="137"/>
        <v>5D71</v>
      </c>
      <c r="K178" s="20" t="str">
        <f t="shared" si="137"/>
        <v>5D72</v>
      </c>
      <c r="L178" s="20" t="str">
        <f t="shared" si="137"/>
        <v>5D73</v>
      </c>
      <c r="M178" s="20" t="str">
        <f t="shared" si="137"/>
        <v>5D74</v>
      </c>
      <c r="N178" s="20" t="str">
        <f t="shared" si="137"/>
        <v>5D75</v>
      </c>
      <c r="O178" s="20" t="str">
        <f t="shared" si="137"/>
        <v>5D76</v>
      </c>
      <c r="P178" s="20" t="str">
        <f t="shared" si="137"/>
        <v>5D77</v>
      </c>
      <c r="Q178" s="20" t="str">
        <f t="shared" si="137"/>
        <v>5D78</v>
      </c>
      <c r="R178" s="20" t="str">
        <f t="shared" si="137"/>
        <v>5D79</v>
      </c>
      <c r="S178" s="20" t="str">
        <f>DEC2HEX(CODE(S177),4)</f>
        <v>5D7A</v>
      </c>
    </row>
    <row r="179" spans="1:21" ht="29" x14ac:dyDescent="0.55000000000000004">
      <c r="B179" s="2" t="s">
        <v>322</v>
      </c>
      <c r="C179">
        <f>HEX2DEC(B179)</f>
        <v>23931</v>
      </c>
      <c r="D179" s="16" t="str">
        <f>CHAR($C179+D$1)</f>
        <v>泝</v>
      </c>
      <c r="E179" s="16" t="str">
        <f t="shared" ref="E179:G179" si="138">CHAR($C179+E$1)</f>
        <v>沮</v>
      </c>
      <c r="F179" s="16" t="str">
        <f t="shared" si="138"/>
        <v>沱</v>
      </c>
      <c r="G179" s="16" t="str">
        <f t="shared" si="138"/>
        <v>沾</v>
      </c>
      <c r="H179" s="45" t="str">
        <f>CHAR($C181+H$1-16)</f>
        <v>沺</v>
      </c>
      <c r="I179" s="23" t="str">
        <f t="shared" ref="I179:S179" si="139">CHAR($C181+I$1-16)</f>
        <v>泛</v>
      </c>
      <c r="J179" s="23" t="str">
        <f t="shared" si="139"/>
        <v>泯</v>
      </c>
      <c r="K179" s="23" t="str">
        <f t="shared" si="139"/>
        <v>泙</v>
      </c>
      <c r="L179" s="23" t="str">
        <f t="shared" si="139"/>
        <v>泪</v>
      </c>
      <c r="M179" s="23" t="str">
        <f t="shared" si="139"/>
        <v>洟</v>
      </c>
      <c r="N179" s="23" t="str">
        <f t="shared" si="139"/>
        <v>衍</v>
      </c>
      <c r="O179" s="23" t="str">
        <f t="shared" si="139"/>
        <v>洶</v>
      </c>
      <c r="P179" s="23" t="str">
        <f t="shared" si="139"/>
        <v>洫</v>
      </c>
      <c r="Q179" s="23" t="str">
        <f t="shared" si="139"/>
        <v>洽</v>
      </c>
      <c r="R179" s="23" t="str">
        <f t="shared" si="139"/>
        <v>洸</v>
      </c>
      <c r="S179" s="23" t="str">
        <f t="shared" si="139"/>
        <v>洙</v>
      </c>
    </row>
    <row r="180" spans="1:21" x14ac:dyDescent="0.55000000000000004">
      <c r="A180" s="7" t="str">
        <f>DEC2HEX(C180,5)</f>
        <v>2A400</v>
      </c>
      <c r="C180">
        <f>C178+32*16</f>
        <v>173056</v>
      </c>
      <c r="D180" s="17" t="str">
        <f t="shared" ref="D180:R180" si="140">DEC2HEX(CODE(D179),4)</f>
        <v>5D7B</v>
      </c>
      <c r="E180" s="17" t="str">
        <f t="shared" si="140"/>
        <v>5D7C</v>
      </c>
      <c r="F180" s="17" t="str">
        <f t="shared" si="140"/>
        <v>5D7D</v>
      </c>
      <c r="G180" s="17" t="str">
        <f t="shared" si="140"/>
        <v>5D7E</v>
      </c>
      <c r="H180" s="49" t="str">
        <f t="shared" si="140"/>
        <v>5E21</v>
      </c>
      <c r="I180" s="17" t="str">
        <f t="shared" si="140"/>
        <v>5E22</v>
      </c>
      <c r="J180" s="17" t="str">
        <f t="shared" si="140"/>
        <v>5E23</v>
      </c>
      <c r="K180" s="17" t="str">
        <f t="shared" si="140"/>
        <v>5E24</v>
      </c>
      <c r="L180" s="17" t="str">
        <f t="shared" si="140"/>
        <v>5E25</v>
      </c>
      <c r="M180" s="17" t="str">
        <f t="shared" si="140"/>
        <v>5E26</v>
      </c>
      <c r="N180" s="17" t="str">
        <f t="shared" si="140"/>
        <v>5E27</v>
      </c>
      <c r="O180" s="17" t="str">
        <f t="shared" si="140"/>
        <v>5E28</v>
      </c>
      <c r="P180" s="17" t="str">
        <f t="shared" si="140"/>
        <v>5E29</v>
      </c>
      <c r="Q180" s="17" t="str">
        <f t="shared" si="140"/>
        <v>5E2A</v>
      </c>
      <c r="R180" s="17" t="str">
        <f t="shared" si="140"/>
        <v>5E2B</v>
      </c>
      <c r="S180" s="17" t="str">
        <f>DEC2HEX(CODE(S179),4)</f>
        <v>5E2C</v>
      </c>
    </row>
    <row r="181" spans="1:21" ht="29" x14ac:dyDescent="0.55000000000000004">
      <c r="B181" s="2" t="s">
        <v>323</v>
      </c>
      <c r="C181">
        <f>HEX2DEC(B181)</f>
        <v>24109</v>
      </c>
      <c r="D181" s="16" t="str">
        <f>CHAR($C181+D$1)</f>
        <v>洵</v>
      </c>
      <c r="E181" s="16" t="str">
        <f t="shared" ref="E181:S192" si="141">CHAR($C181+E$1)</f>
        <v>洳</v>
      </c>
      <c r="F181" s="16" t="str">
        <f t="shared" si="141"/>
        <v>洒</v>
      </c>
      <c r="G181" s="16" t="str">
        <f t="shared" si="141"/>
        <v>洌</v>
      </c>
      <c r="H181" s="16" t="str">
        <f t="shared" si="141"/>
        <v>浣</v>
      </c>
      <c r="I181" s="16" t="str">
        <f t="shared" si="141"/>
        <v>涓</v>
      </c>
      <c r="J181" s="16" t="str">
        <f t="shared" si="141"/>
        <v>浤</v>
      </c>
      <c r="K181" s="16" t="str">
        <f t="shared" si="141"/>
        <v>浚</v>
      </c>
      <c r="L181" s="16" t="str">
        <f t="shared" si="141"/>
        <v>浹</v>
      </c>
      <c r="M181" s="16" t="str">
        <f t="shared" si="141"/>
        <v>浙</v>
      </c>
      <c r="N181" s="16" t="str">
        <f t="shared" si="141"/>
        <v>涎</v>
      </c>
      <c r="O181" s="16" t="str">
        <f t="shared" si="141"/>
        <v>涕</v>
      </c>
      <c r="P181" s="16" t="str">
        <f t="shared" si="141"/>
        <v>濤</v>
      </c>
      <c r="Q181" s="16" t="str">
        <f t="shared" si="141"/>
        <v>涅</v>
      </c>
      <c r="R181" s="16" t="str">
        <f t="shared" si="141"/>
        <v>淹</v>
      </c>
      <c r="S181" s="16" t="str">
        <f t="shared" si="141"/>
        <v>渕</v>
      </c>
    </row>
    <row r="182" spans="1:21" x14ac:dyDescent="0.55000000000000004">
      <c r="A182" s="7" t="str">
        <f>DEC2HEX(C182,5)</f>
        <v>2A600</v>
      </c>
      <c r="C182">
        <f>C180+32*16</f>
        <v>173568</v>
      </c>
      <c r="D182" s="17" t="str">
        <f t="shared" ref="D182:R182" si="142">DEC2HEX(CODE(D181),4)</f>
        <v>5E2D</v>
      </c>
      <c r="E182" s="17" t="str">
        <f t="shared" si="142"/>
        <v>5E2E</v>
      </c>
      <c r="F182" s="17" t="str">
        <f t="shared" si="142"/>
        <v>5E2F</v>
      </c>
      <c r="G182" s="17" t="str">
        <f t="shared" si="142"/>
        <v>5E30</v>
      </c>
      <c r="H182" s="17" t="str">
        <f t="shared" si="142"/>
        <v>5E31</v>
      </c>
      <c r="I182" s="17" t="str">
        <f t="shared" si="142"/>
        <v>5E32</v>
      </c>
      <c r="J182" s="17" t="str">
        <f t="shared" si="142"/>
        <v>5E33</v>
      </c>
      <c r="K182" s="17" t="str">
        <f t="shared" si="142"/>
        <v>5E34</v>
      </c>
      <c r="L182" s="17" t="str">
        <f t="shared" si="142"/>
        <v>5E35</v>
      </c>
      <c r="M182" s="17" t="str">
        <f t="shared" si="142"/>
        <v>5E36</v>
      </c>
      <c r="N182" s="17" t="str">
        <f t="shared" si="142"/>
        <v>5E37</v>
      </c>
      <c r="O182" s="17" t="str">
        <f t="shared" si="142"/>
        <v>5E38</v>
      </c>
      <c r="P182" s="17" t="str">
        <f t="shared" si="142"/>
        <v>5E39</v>
      </c>
      <c r="Q182" s="17" t="str">
        <f t="shared" si="142"/>
        <v>5E3A</v>
      </c>
      <c r="R182" s="17" t="str">
        <f t="shared" si="142"/>
        <v>5E3B</v>
      </c>
      <c r="S182" s="17" t="str">
        <f>DEC2HEX(CODE(S181),4)</f>
        <v>5E3C</v>
      </c>
    </row>
    <row r="183" spans="1:21" ht="29" x14ac:dyDescent="0.55000000000000004">
      <c r="B183" s="2" t="s">
        <v>324</v>
      </c>
      <c r="C183">
        <f>HEX2DEC(B183)</f>
        <v>24125</v>
      </c>
      <c r="D183" s="16" t="str">
        <f>CHAR($C183+D$1)</f>
        <v>渊</v>
      </c>
      <c r="E183" s="16" t="str">
        <f t="shared" si="141"/>
        <v>涵</v>
      </c>
      <c r="F183" s="16" t="str">
        <f t="shared" si="141"/>
        <v>淇</v>
      </c>
      <c r="G183" s="16" t="str">
        <f t="shared" si="141"/>
        <v>淦</v>
      </c>
      <c r="H183" s="16" t="str">
        <f t="shared" si="141"/>
        <v>涸</v>
      </c>
      <c r="I183" s="16" t="str">
        <f t="shared" si="141"/>
        <v>淆</v>
      </c>
      <c r="J183" s="16" t="str">
        <f t="shared" si="141"/>
        <v>淬</v>
      </c>
      <c r="K183" s="16" t="str">
        <f t="shared" si="141"/>
        <v>淞</v>
      </c>
      <c r="L183" s="16" t="str">
        <f t="shared" si="141"/>
        <v>淌</v>
      </c>
      <c r="M183" s="16" t="str">
        <f t="shared" si="141"/>
        <v>淨</v>
      </c>
      <c r="N183" s="16" t="str">
        <f t="shared" si="141"/>
        <v>淒</v>
      </c>
      <c r="O183" s="16" t="str">
        <f t="shared" si="141"/>
        <v>淅</v>
      </c>
      <c r="P183" s="16" t="str">
        <f t="shared" si="141"/>
        <v>淺</v>
      </c>
      <c r="Q183" s="16" t="str">
        <f t="shared" si="141"/>
        <v>淙</v>
      </c>
      <c r="R183" s="16" t="str">
        <f t="shared" si="141"/>
        <v>淤</v>
      </c>
      <c r="S183" s="16" t="str">
        <f t="shared" si="141"/>
        <v>淕</v>
      </c>
    </row>
    <row r="184" spans="1:21" x14ac:dyDescent="0.55000000000000004">
      <c r="A184" s="7" t="str">
        <f>DEC2HEX(C184,5)</f>
        <v>2A800</v>
      </c>
      <c r="C184">
        <f>C182+32*16</f>
        <v>174080</v>
      </c>
      <c r="D184" s="17" t="str">
        <f t="shared" ref="D184:R184" si="143">DEC2HEX(CODE(D183),4)</f>
        <v>5E3D</v>
      </c>
      <c r="E184" s="17" t="str">
        <f t="shared" si="143"/>
        <v>5E3E</v>
      </c>
      <c r="F184" s="17" t="str">
        <f t="shared" si="143"/>
        <v>5E3F</v>
      </c>
      <c r="G184" s="17" t="str">
        <f t="shared" si="143"/>
        <v>5E40</v>
      </c>
      <c r="H184" s="17" t="str">
        <f t="shared" si="143"/>
        <v>5E41</v>
      </c>
      <c r="I184" s="17" t="str">
        <f t="shared" si="143"/>
        <v>5E42</v>
      </c>
      <c r="J184" s="17" t="str">
        <f t="shared" si="143"/>
        <v>5E43</v>
      </c>
      <c r="K184" s="17" t="str">
        <f t="shared" si="143"/>
        <v>5E44</v>
      </c>
      <c r="L184" s="17" t="str">
        <f t="shared" si="143"/>
        <v>5E45</v>
      </c>
      <c r="M184" s="17" t="str">
        <f t="shared" si="143"/>
        <v>5E46</v>
      </c>
      <c r="N184" s="17" t="str">
        <f t="shared" si="143"/>
        <v>5E47</v>
      </c>
      <c r="O184" s="17" t="str">
        <f t="shared" si="143"/>
        <v>5E48</v>
      </c>
      <c r="P184" s="17" t="str">
        <f t="shared" si="143"/>
        <v>5E49</v>
      </c>
      <c r="Q184" s="17" t="str">
        <f t="shared" si="143"/>
        <v>5E4A</v>
      </c>
      <c r="R184" s="17" t="str">
        <f t="shared" si="143"/>
        <v>5E4B</v>
      </c>
      <c r="S184" s="17" t="str">
        <f>DEC2HEX(CODE(S183),4)</f>
        <v>5E4C</v>
      </c>
    </row>
    <row r="185" spans="1:21" ht="29" x14ac:dyDescent="0.55000000000000004">
      <c r="B185" s="2" t="s">
        <v>325</v>
      </c>
      <c r="C185">
        <f>HEX2DEC(B185)</f>
        <v>24141</v>
      </c>
      <c r="D185" s="16" t="str">
        <f>CHAR($C185+D$1)</f>
        <v>淪</v>
      </c>
      <c r="E185" s="16" t="str">
        <f t="shared" si="141"/>
        <v>淮</v>
      </c>
      <c r="F185" s="16" t="str">
        <f t="shared" si="141"/>
        <v>渭</v>
      </c>
      <c r="G185" s="16" t="str">
        <f t="shared" si="141"/>
        <v>湮</v>
      </c>
      <c r="H185" s="16" t="str">
        <f t="shared" si="141"/>
        <v>渮</v>
      </c>
      <c r="I185" s="16" t="str">
        <f t="shared" si="141"/>
        <v>渙</v>
      </c>
      <c r="J185" s="16" t="str">
        <f t="shared" si="141"/>
        <v>湲</v>
      </c>
      <c r="K185" s="16" t="str">
        <f t="shared" si="141"/>
        <v>湟</v>
      </c>
      <c r="L185" s="16" t="str">
        <f t="shared" si="141"/>
        <v>渾</v>
      </c>
      <c r="M185" s="16" t="str">
        <f t="shared" si="141"/>
        <v>渣</v>
      </c>
      <c r="N185" s="16" t="str">
        <f t="shared" si="141"/>
        <v>湫</v>
      </c>
      <c r="O185" s="16" t="str">
        <f t="shared" si="141"/>
        <v>渫</v>
      </c>
      <c r="P185" s="16" t="str">
        <f t="shared" si="141"/>
        <v>湶</v>
      </c>
      <c r="Q185" s="16" t="str">
        <f t="shared" si="141"/>
        <v>湍</v>
      </c>
      <c r="R185" s="16" t="str">
        <f t="shared" si="141"/>
        <v>渟</v>
      </c>
      <c r="S185" s="16" t="str">
        <f t="shared" si="141"/>
        <v>湃</v>
      </c>
    </row>
    <row r="186" spans="1:21" x14ac:dyDescent="0.55000000000000004">
      <c r="A186" s="7" t="str">
        <f>DEC2HEX(C186,5)</f>
        <v>2AA00</v>
      </c>
      <c r="C186">
        <f>C184+32*16</f>
        <v>174592</v>
      </c>
      <c r="D186" s="17" t="str">
        <f t="shared" ref="D186:R188" si="144">DEC2HEX(CODE(D185),4)</f>
        <v>5E4D</v>
      </c>
      <c r="E186" s="17" t="str">
        <f t="shared" si="144"/>
        <v>5E4E</v>
      </c>
      <c r="F186" s="17" t="str">
        <f t="shared" si="144"/>
        <v>5E4F</v>
      </c>
      <c r="G186" s="17" t="str">
        <f t="shared" si="144"/>
        <v>5E50</v>
      </c>
      <c r="H186" s="17" t="str">
        <f t="shared" si="144"/>
        <v>5E51</v>
      </c>
      <c r="I186" s="17" t="str">
        <f t="shared" si="144"/>
        <v>5E52</v>
      </c>
      <c r="J186" s="17" t="str">
        <f t="shared" si="144"/>
        <v>5E53</v>
      </c>
      <c r="K186" s="17" t="str">
        <f t="shared" si="144"/>
        <v>5E54</v>
      </c>
      <c r="L186" s="17" t="str">
        <f t="shared" si="144"/>
        <v>5E55</v>
      </c>
      <c r="M186" s="17" t="str">
        <f t="shared" si="144"/>
        <v>5E56</v>
      </c>
      <c r="N186" s="17" t="str">
        <f t="shared" si="144"/>
        <v>5E57</v>
      </c>
      <c r="O186" s="17" t="str">
        <f t="shared" si="144"/>
        <v>5E58</v>
      </c>
      <c r="P186" s="17" t="str">
        <f t="shared" si="144"/>
        <v>5E59</v>
      </c>
      <c r="Q186" s="17" t="str">
        <f t="shared" si="144"/>
        <v>5E5A</v>
      </c>
      <c r="R186" s="17" t="str">
        <f t="shared" si="144"/>
        <v>5E5B</v>
      </c>
      <c r="S186" s="17" t="str">
        <f>DEC2HEX(CODE(S185),4)</f>
        <v>5E5C</v>
      </c>
    </row>
    <row r="187" spans="1:21" ht="29" x14ac:dyDescent="0.55000000000000004">
      <c r="B187" s="2" t="s">
        <v>326</v>
      </c>
      <c r="C187">
        <f>HEX2DEC(B187)</f>
        <v>24157</v>
      </c>
      <c r="D187" s="16" t="str">
        <f>CHAR($C187+D$1)</f>
        <v>渺</v>
      </c>
      <c r="E187" s="16" t="str">
        <f t="shared" si="141"/>
        <v>湎</v>
      </c>
      <c r="F187" s="16" t="str">
        <f t="shared" si="141"/>
        <v>渤</v>
      </c>
      <c r="G187" s="16" t="str">
        <f t="shared" si="141"/>
        <v>滿</v>
      </c>
      <c r="H187" s="16" t="str">
        <f t="shared" si="141"/>
        <v>渝</v>
      </c>
      <c r="I187" s="16" t="str">
        <f t="shared" si="141"/>
        <v>游</v>
      </c>
      <c r="J187" s="16" t="str">
        <f t="shared" si="141"/>
        <v>溂</v>
      </c>
      <c r="K187" s="16" t="str">
        <f t="shared" si="141"/>
        <v>溪</v>
      </c>
      <c r="L187" s="16" t="str">
        <f t="shared" si="141"/>
        <v>溘</v>
      </c>
      <c r="M187" s="16" t="str">
        <f t="shared" si="141"/>
        <v>滉</v>
      </c>
      <c r="N187" s="16" t="str">
        <f t="shared" si="141"/>
        <v>溷</v>
      </c>
      <c r="O187" s="16" t="str">
        <f t="shared" si="141"/>
        <v>滓</v>
      </c>
      <c r="P187" s="16" t="str">
        <f t="shared" si="141"/>
        <v>溽</v>
      </c>
      <c r="Q187" s="16" t="str">
        <f t="shared" si="141"/>
        <v>溯</v>
      </c>
      <c r="R187" s="16" t="str">
        <f t="shared" si="141"/>
        <v>滄</v>
      </c>
      <c r="S187" s="16" t="str">
        <f t="shared" si="141"/>
        <v>溲</v>
      </c>
    </row>
    <row r="188" spans="1:21" x14ac:dyDescent="0.55000000000000004">
      <c r="A188" s="7" t="str">
        <f>DEC2HEX(C188,5)</f>
        <v>2AC00</v>
      </c>
      <c r="C188">
        <f>C186+32*16</f>
        <v>175104</v>
      </c>
      <c r="D188" s="17" t="str">
        <f t="shared" si="144"/>
        <v>5E5D</v>
      </c>
      <c r="E188" s="17" t="str">
        <f t="shared" si="144"/>
        <v>5E5E</v>
      </c>
      <c r="F188" s="17" t="str">
        <f t="shared" si="144"/>
        <v>5E5F</v>
      </c>
      <c r="G188" s="17" t="str">
        <f t="shared" si="144"/>
        <v>5E60</v>
      </c>
      <c r="H188" s="17" t="str">
        <f t="shared" si="144"/>
        <v>5E61</v>
      </c>
      <c r="I188" s="17" t="str">
        <f t="shared" si="144"/>
        <v>5E62</v>
      </c>
      <c r="J188" s="17" t="str">
        <f t="shared" si="144"/>
        <v>5E63</v>
      </c>
      <c r="K188" s="17" t="str">
        <f t="shared" si="144"/>
        <v>5E64</v>
      </c>
      <c r="L188" s="17" t="str">
        <f t="shared" si="144"/>
        <v>5E65</v>
      </c>
      <c r="M188" s="17" t="str">
        <f t="shared" si="144"/>
        <v>5E66</v>
      </c>
      <c r="N188" s="17" t="str">
        <f t="shared" si="144"/>
        <v>5E67</v>
      </c>
      <c r="O188" s="17" t="str">
        <f t="shared" si="144"/>
        <v>5E68</v>
      </c>
      <c r="P188" s="17" t="str">
        <f t="shared" si="144"/>
        <v>5E69</v>
      </c>
      <c r="Q188" s="17" t="str">
        <f t="shared" si="144"/>
        <v>5E6A</v>
      </c>
      <c r="R188" s="17" t="str">
        <f t="shared" si="144"/>
        <v>5E6B</v>
      </c>
      <c r="S188" s="17" t="str">
        <f>DEC2HEX(CODE(S187),4)</f>
        <v>5E6C</v>
      </c>
    </row>
    <row r="189" spans="1:21" ht="29" x14ac:dyDescent="0.55000000000000004">
      <c r="B189" s="2" t="s">
        <v>327</v>
      </c>
      <c r="C189">
        <f>HEX2DEC(B189)</f>
        <v>24173</v>
      </c>
      <c r="D189" s="16" t="str">
        <f>CHAR($C189+D$1)</f>
        <v>滔</v>
      </c>
      <c r="E189" s="16" t="str">
        <f t="shared" ref="E189:S189" si="145">CHAR($C189+E$1)</f>
        <v>滕</v>
      </c>
      <c r="F189" s="16" t="str">
        <f t="shared" si="145"/>
        <v>溏</v>
      </c>
      <c r="G189" s="16" t="str">
        <f t="shared" si="145"/>
        <v>溥</v>
      </c>
      <c r="H189" s="16" t="str">
        <f t="shared" si="145"/>
        <v>滂</v>
      </c>
      <c r="I189" s="16" t="str">
        <f t="shared" si="145"/>
        <v>溟</v>
      </c>
      <c r="J189" s="16" t="str">
        <f t="shared" si="145"/>
        <v>潁</v>
      </c>
      <c r="K189" s="16" t="str">
        <f t="shared" si="145"/>
        <v>漑</v>
      </c>
      <c r="L189" s="16" t="str">
        <f t="shared" si="145"/>
        <v>灌</v>
      </c>
      <c r="M189" s="16" t="str">
        <f t="shared" si="145"/>
        <v>滬</v>
      </c>
      <c r="N189" s="16" t="str">
        <f t="shared" si="145"/>
        <v>滸</v>
      </c>
      <c r="O189" s="16" t="str">
        <f t="shared" si="145"/>
        <v>滾</v>
      </c>
      <c r="P189" s="16" t="str">
        <f t="shared" si="145"/>
        <v>漿</v>
      </c>
      <c r="Q189" s="16" t="str">
        <f t="shared" si="145"/>
        <v>滲</v>
      </c>
      <c r="R189" s="16" t="str">
        <f t="shared" si="145"/>
        <v>漱</v>
      </c>
      <c r="S189" s="16" t="str">
        <f t="shared" si="145"/>
        <v>滯</v>
      </c>
    </row>
    <row r="190" spans="1:21" x14ac:dyDescent="0.55000000000000004">
      <c r="A190" s="7" t="str">
        <f>DEC2HEX(C190,5)</f>
        <v>2AE00</v>
      </c>
      <c r="C190">
        <f>C188+32*16</f>
        <v>175616</v>
      </c>
      <c r="D190" s="21" t="str">
        <f t="shared" ref="D190:R190" si="146">DEC2HEX(CODE(D189),4)</f>
        <v>5E6D</v>
      </c>
      <c r="E190" s="21" t="str">
        <f t="shared" si="146"/>
        <v>5E6E</v>
      </c>
      <c r="F190" s="21" t="str">
        <f t="shared" si="146"/>
        <v>5E6F</v>
      </c>
      <c r="G190" s="21" t="str">
        <f t="shared" si="146"/>
        <v>5E70</v>
      </c>
      <c r="H190" s="21" t="str">
        <f t="shared" si="146"/>
        <v>5E71</v>
      </c>
      <c r="I190" s="21" t="str">
        <f t="shared" si="146"/>
        <v>5E72</v>
      </c>
      <c r="J190" s="21" t="str">
        <f t="shared" si="146"/>
        <v>5E73</v>
      </c>
      <c r="K190" s="21" t="str">
        <f t="shared" si="146"/>
        <v>5E74</v>
      </c>
      <c r="L190" s="21" t="str">
        <f t="shared" si="146"/>
        <v>5E75</v>
      </c>
      <c r="M190" s="21" t="str">
        <f t="shared" si="146"/>
        <v>5E76</v>
      </c>
      <c r="N190" s="21" t="str">
        <f t="shared" si="146"/>
        <v>5E77</v>
      </c>
      <c r="O190" s="21" t="str">
        <f t="shared" si="146"/>
        <v>5E78</v>
      </c>
      <c r="P190" s="21" t="str">
        <f t="shared" si="146"/>
        <v>5E79</v>
      </c>
      <c r="Q190" s="21" t="str">
        <f t="shared" si="146"/>
        <v>5E7A</v>
      </c>
      <c r="R190" s="21" t="str">
        <f t="shared" si="146"/>
        <v>5E7B</v>
      </c>
      <c r="S190" s="21" t="str">
        <f>DEC2HEX(CODE(S189),4)</f>
        <v>5E7C</v>
      </c>
      <c r="U190">
        <v>128</v>
      </c>
    </row>
    <row r="191" spans="1:21" x14ac:dyDescent="0.55000000000000004">
      <c r="D191" s="5" t="str">
        <f>DEC2HEX(D$1*32,3)</f>
        <v>000</v>
      </c>
      <c r="E191" s="5" t="str">
        <f t="shared" ref="E191:S191" si="147">DEC2HEX(E$1*32,3)</f>
        <v>020</v>
      </c>
      <c r="F191" s="5" t="str">
        <f t="shared" si="147"/>
        <v>040</v>
      </c>
      <c r="G191" s="5" t="str">
        <f t="shared" si="147"/>
        <v>060</v>
      </c>
      <c r="H191" s="5" t="str">
        <f t="shared" si="147"/>
        <v>080</v>
      </c>
      <c r="I191" s="5" t="str">
        <f t="shared" si="147"/>
        <v>0A0</v>
      </c>
      <c r="J191" s="5" t="str">
        <f t="shared" si="147"/>
        <v>0C0</v>
      </c>
      <c r="K191" s="5" t="str">
        <f t="shared" si="147"/>
        <v>0E0</v>
      </c>
      <c r="L191" s="5" t="str">
        <f t="shared" si="147"/>
        <v>100</v>
      </c>
      <c r="M191" s="5" t="str">
        <f t="shared" si="147"/>
        <v>120</v>
      </c>
      <c r="N191" s="5" t="str">
        <f t="shared" si="147"/>
        <v>140</v>
      </c>
      <c r="O191" s="5" t="str">
        <f t="shared" si="147"/>
        <v>160</v>
      </c>
      <c r="P191" s="5" t="str">
        <f t="shared" si="147"/>
        <v>180</v>
      </c>
      <c r="Q191" s="5" t="str">
        <f t="shared" si="147"/>
        <v>1A0</v>
      </c>
      <c r="R191" s="5" t="str">
        <f t="shared" si="147"/>
        <v>1C0</v>
      </c>
      <c r="S191" s="5" t="str">
        <f t="shared" si="147"/>
        <v>1E0</v>
      </c>
    </row>
    <row r="192" spans="1:21" ht="29" x14ac:dyDescent="0.55000000000000004">
      <c r="B192" s="2" t="s">
        <v>328</v>
      </c>
      <c r="C192">
        <f>HEX2DEC(B192)</f>
        <v>24189</v>
      </c>
      <c r="D192" s="16" t="str">
        <f>CHAR($C192+D$1)</f>
        <v>漲</v>
      </c>
      <c r="E192" s="16" t="str">
        <f t="shared" si="141"/>
        <v>滌</v>
      </c>
      <c r="F192" s="45" t="str">
        <f t="shared" ref="F192:S192" si="148">CHAR($C194+F$1-16)</f>
        <v>漾</v>
      </c>
      <c r="G192" s="23" t="str">
        <f t="shared" si="148"/>
        <v>漓</v>
      </c>
      <c r="H192" s="23" t="str">
        <f t="shared" si="148"/>
        <v>滷</v>
      </c>
      <c r="I192" s="23" t="str">
        <f t="shared" si="148"/>
        <v>澆</v>
      </c>
      <c r="J192" s="23" t="str">
        <f t="shared" si="148"/>
        <v>潺</v>
      </c>
      <c r="K192" s="23" t="str">
        <f t="shared" si="148"/>
        <v>潸</v>
      </c>
      <c r="L192" s="23" t="str">
        <f t="shared" si="148"/>
        <v>澁</v>
      </c>
      <c r="M192" s="23" t="str">
        <f t="shared" si="148"/>
        <v>澀</v>
      </c>
      <c r="N192" s="23" t="str">
        <f t="shared" si="148"/>
        <v>潯</v>
      </c>
      <c r="O192" s="23" t="str">
        <f t="shared" si="148"/>
        <v>潛</v>
      </c>
      <c r="P192" s="23" t="str">
        <f t="shared" si="148"/>
        <v>濳</v>
      </c>
      <c r="Q192" s="23" t="str">
        <f t="shared" si="148"/>
        <v>潭</v>
      </c>
      <c r="R192" s="23" t="str">
        <f t="shared" si="148"/>
        <v>澂</v>
      </c>
      <c r="S192" s="23" t="str">
        <f t="shared" si="148"/>
        <v>潼</v>
      </c>
    </row>
    <row r="193" spans="1:21" x14ac:dyDescent="0.55000000000000004">
      <c r="A193" s="7" t="str">
        <f>DEC2HEX(C193,5)</f>
        <v>2B000</v>
      </c>
      <c r="C193">
        <f>C190+32*16</f>
        <v>176128</v>
      </c>
      <c r="D193" s="21" t="str">
        <f t="shared" ref="D193:R193" si="149">DEC2HEX(CODE(D192),4)</f>
        <v>5E7D</v>
      </c>
      <c r="E193" s="21" t="str">
        <f t="shared" si="149"/>
        <v>5E7E</v>
      </c>
      <c r="F193" s="51" t="str">
        <f t="shared" si="149"/>
        <v>5F21</v>
      </c>
      <c r="G193" s="24" t="str">
        <f t="shared" si="149"/>
        <v>5F22</v>
      </c>
      <c r="H193" s="24" t="str">
        <f t="shared" si="149"/>
        <v>5F23</v>
      </c>
      <c r="I193" s="24" t="str">
        <f t="shared" si="149"/>
        <v>5F24</v>
      </c>
      <c r="J193" s="24" t="str">
        <f t="shared" si="149"/>
        <v>5F25</v>
      </c>
      <c r="K193" s="24" t="str">
        <f t="shared" si="149"/>
        <v>5F26</v>
      </c>
      <c r="L193" s="24" t="str">
        <f t="shared" si="149"/>
        <v>5F27</v>
      </c>
      <c r="M193" s="24" t="str">
        <f t="shared" si="149"/>
        <v>5F28</v>
      </c>
      <c r="N193" s="24" t="str">
        <f t="shared" si="149"/>
        <v>5F29</v>
      </c>
      <c r="O193" s="24" t="str">
        <f t="shared" si="149"/>
        <v>5F2A</v>
      </c>
      <c r="P193" s="24" t="str">
        <f t="shared" si="149"/>
        <v>5F2B</v>
      </c>
      <c r="Q193" s="24" t="str">
        <f t="shared" si="149"/>
        <v>5F2C</v>
      </c>
      <c r="R193" s="24" t="str">
        <f t="shared" si="149"/>
        <v>5F2D</v>
      </c>
      <c r="S193" s="24" t="str">
        <f>DEC2HEX(CODE(S192),4)</f>
        <v>5F2E</v>
      </c>
    </row>
    <row r="194" spans="1:21" ht="29" x14ac:dyDescent="0.55000000000000004">
      <c r="B194" s="2" t="s">
        <v>329</v>
      </c>
      <c r="C194">
        <f>HEX2DEC(B194)</f>
        <v>24367</v>
      </c>
      <c r="D194" s="16" t="str">
        <f>CHAR($C194+D$1)</f>
        <v>潘</v>
      </c>
      <c r="E194" s="16" t="str">
        <f t="shared" ref="E194:S194" si="150">CHAR($C194+E$1)</f>
        <v>澎</v>
      </c>
      <c r="F194" s="16" t="str">
        <f t="shared" si="150"/>
        <v>澑</v>
      </c>
      <c r="G194" s="16" t="str">
        <f t="shared" si="150"/>
        <v>濂</v>
      </c>
      <c r="H194" s="16" t="str">
        <f t="shared" si="150"/>
        <v>潦</v>
      </c>
      <c r="I194" s="16" t="str">
        <f t="shared" si="150"/>
        <v>澳</v>
      </c>
      <c r="J194" s="16" t="str">
        <f t="shared" si="150"/>
        <v>澣</v>
      </c>
      <c r="K194" s="16" t="str">
        <f t="shared" si="150"/>
        <v>澡</v>
      </c>
      <c r="L194" s="16" t="str">
        <f t="shared" si="150"/>
        <v>澤</v>
      </c>
      <c r="M194" s="16" t="str">
        <f t="shared" si="150"/>
        <v>澹</v>
      </c>
      <c r="N194" s="16" t="str">
        <f t="shared" si="150"/>
        <v>濆</v>
      </c>
      <c r="O194" s="16" t="str">
        <f t="shared" si="150"/>
        <v>澪</v>
      </c>
      <c r="P194" s="16" t="str">
        <f t="shared" si="150"/>
        <v>濟</v>
      </c>
      <c r="Q194" s="16" t="str">
        <f t="shared" si="150"/>
        <v>濕</v>
      </c>
      <c r="R194" s="16" t="str">
        <f t="shared" si="150"/>
        <v>濬</v>
      </c>
      <c r="S194" s="16" t="str">
        <f t="shared" si="150"/>
        <v>濔</v>
      </c>
    </row>
    <row r="195" spans="1:21" x14ac:dyDescent="0.55000000000000004">
      <c r="A195" s="7" t="str">
        <f>DEC2HEX(C195,5)</f>
        <v>2B200</v>
      </c>
      <c r="C195">
        <f>C193+32*16</f>
        <v>176640</v>
      </c>
      <c r="D195" s="17" t="str">
        <f t="shared" ref="D195:R195" si="151">DEC2HEX(CODE(D194),4)</f>
        <v>5F2F</v>
      </c>
      <c r="E195" s="17" t="str">
        <f t="shared" si="151"/>
        <v>5F30</v>
      </c>
      <c r="F195" s="17" t="str">
        <f t="shared" si="151"/>
        <v>5F31</v>
      </c>
      <c r="G195" s="17" t="str">
        <f t="shared" si="151"/>
        <v>5F32</v>
      </c>
      <c r="H195" s="17" t="str">
        <f t="shared" si="151"/>
        <v>5F33</v>
      </c>
      <c r="I195" s="17" t="str">
        <f t="shared" si="151"/>
        <v>5F34</v>
      </c>
      <c r="J195" s="17" t="str">
        <f t="shared" si="151"/>
        <v>5F35</v>
      </c>
      <c r="K195" s="17" t="str">
        <f t="shared" si="151"/>
        <v>5F36</v>
      </c>
      <c r="L195" s="17" t="str">
        <f t="shared" si="151"/>
        <v>5F37</v>
      </c>
      <c r="M195" s="17" t="str">
        <f t="shared" si="151"/>
        <v>5F38</v>
      </c>
      <c r="N195" s="17" t="str">
        <f t="shared" si="151"/>
        <v>5F39</v>
      </c>
      <c r="O195" s="17" t="str">
        <f t="shared" si="151"/>
        <v>5F3A</v>
      </c>
      <c r="P195" s="17" t="str">
        <f t="shared" si="151"/>
        <v>5F3B</v>
      </c>
      <c r="Q195" s="17" t="str">
        <f t="shared" si="151"/>
        <v>5F3C</v>
      </c>
      <c r="R195" s="17" t="str">
        <f t="shared" si="151"/>
        <v>5F3D</v>
      </c>
      <c r="S195" s="17" t="str">
        <f>DEC2HEX(CODE(S194),4)</f>
        <v>5F3E</v>
      </c>
    </row>
    <row r="196" spans="1:21" ht="29" x14ac:dyDescent="0.55000000000000004">
      <c r="B196" s="2" t="s">
        <v>330</v>
      </c>
      <c r="C196">
        <f>HEX2DEC(B196)</f>
        <v>24383</v>
      </c>
      <c r="D196" s="16" t="str">
        <f t="shared" ref="D196:S196" si="152">CHAR($C196+D$1)</f>
        <v>濘</v>
      </c>
      <c r="E196" s="16" t="str">
        <f t="shared" si="152"/>
        <v>濱</v>
      </c>
      <c r="F196" s="16" t="str">
        <f t="shared" si="152"/>
        <v>濮</v>
      </c>
      <c r="G196" s="16" t="str">
        <f t="shared" si="152"/>
        <v>濛</v>
      </c>
      <c r="H196" s="16" t="str">
        <f t="shared" si="152"/>
        <v>瀉</v>
      </c>
      <c r="I196" s="16" t="str">
        <f t="shared" si="152"/>
        <v>瀋</v>
      </c>
      <c r="J196" s="16" t="str">
        <f t="shared" si="152"/>
        <v>濺</v>
      </c>
      <c r="K196" s="16" t="str">
        <f t="shared" si="152"/>
        <v>瀑</v>
      </c>
      <c r="L196" s="16" t="str">
        <f t="shared" si="152"/>
        <v>瀁</v>
      </c>
      <c r="M196" s="16" t="str">
        <f t="shared" si="152"/>
        <v>瀏</v>
      </c>
      <c r="N196" s="16" t="str">
        <f t="shared" si="152"/>
        <v>濾</v>
      </c>
      <c r="O196" s="16" t="str">
        <f t="shared" si="152"/>
        <v>瀛</v>
      </c>
      <c r="P196" s="16" t="str">
        <f t="shared" si="152"/>
        <v>瀚</v>
      </c>
      <c r="Q196" s="16" t="str">
        <f t="shared" si="152"/>
        <v>潴</v>
      </c>
      <c r="R196" s="16" t="str">
        <f t="shared" si="152"/>
        <v>瀝</v>
      </c>
      <c r="S196" s="16" t="str">
        <f t="shared" si="152"/>
        <v>瀘</v>
      </c>
    </row>
    <row r="197" spans="1:21" x14ac:dyDescent="0.55000000000000004">
      <c r="A197" s="7" t="str">
        <f>DEC2HEX(C197,5)</f>
        <v>2B400</v>
      </c>
      <c r="C197">
        <f>C195+32*16</f>
        <v>177152</v>
      </c>
      <c r="D197" s="20" t="str">
        <f t="shared" ref="D197:R197" si="153">DEC2HEX(CODE(D196),4)</f>
        <v>5F3F</v>
      </c>
      <c r="E197" s="20" t="str">
        <f t="shared" si="153"/>
        <v>5F40</v>
      </c>
      <c r="F197" s="20" t="str">
        <f t="shared" si="153"/>
        <v>5F41</v>
      </c>
      <c r="G197" s="20" t="str">
        <f t="shared" si="153"/>
        <v>5F42</v>
      </c>
      <c r="H197" s="20" t="str">
        <f t="shared" si="153"/>
        <v>5F43</v>
      </c>
      <c r="I197" s="20" t="str">
        <f t="shared" si="153"/>
        <v>5F44</v>
      </c>
      <c r="J197" s="20" t="str">
        <f t="shared" si="153"/>
        <v>5F45</v>
      </c>
      <c r="K197" s="20" t="str">
        <f t="shared" si="153"/>
        <v>5F46</v>
      </c>
      <c r="L197" s="20" t="str">
        <f t="shared" si="153"/>
        <v>5F47</v>
      </c>
      <c r="M197" s="20" t="str">
        <f t="shared" si="153"/>
        <v>5F48</v>
      </c>
      <c r="N197" s="20" t="str">
        <f t="shared" si="153"/>
        <v>5F49</v>
      </c>
      <c r="O197" s="20" t="str">
        <f t="shared" si="153"/>
        <v>5F4A</v>
      </c>
      <c r="P197" s="20" t="str">
        <f t="shared" si="153"/>
        <v>5F4B</v>
      </c>
      <c r="Q197" s="20" t="str">
        <f t="shared" si="153"/>
        <v>5F4C</v>
      </c>
      <c r="R197" s="20" t="str">
        <f t="shared" si="153"/>
        <v>5F4D</v>
      </c>
      <c r="S197" s="20" t="str">
        <f>DEC2HEX(CODE(S196),4)</f>
        <v>5F4E</v>
      </c>
    </row>
    <row r="198" spans="1:21" ht="29" x14ac:dyDescent="0.55000000000000004">
      <c r="B198" s="2" t="s">
        <v>331</v>
      </c>
      <c r="C198">
        <f>HEX2DEC(B198)</f>
        <v>24399</v>
      </c>
      <c r="D198" s="16" t="str">
        <f>CHAR($C198+D$1)</f>
        <v>瀟</v>
      </c>
      <c r="E198" s="16" t="str">
        <f t="shared" ref="E198:S198" si="154">CHAR($C198+E$1)</f>
        <v>瀰</v>
      </c>
      <c r="F198" s="16" t="str">
        <f t="shared" si="154"/>
        <v>瀾</v>
      </c>
      <c r="G198" s="16" t="str">
        <f t="shared" si="154"/>
        <v>瀲</v>
      </c>
      <c r="H198" s="16" t="str">
        <f t="shared" si="154"/>
        <v>灑</v>
      </c>
      <c r="I198" s="16" t="str">
        <f t="shared" si="154"/>
        <v>灣</v>
      </c>
      <c r="J198" s="16" t="str">
        <f t="shared" si="154"/>
        <v>炙</v>
      </c>
      <c r="K198" s="16" t="str">
        <f t="shared" si="154"/>
        <v>炒</v>
      </c>
      <c r="L198" s="16" t="str">
        <f t="shared" si="154"/>
        <v>炯</v>
      </c>
      <c r="M198" s="16" t="str">
        <f t="shared" si="154"/>
        <v>烱</v>
      </c>
      <c r="N198" s="16" t="str">
        <f t="shared" si="154"/>
        <v>炬</v>
      </c>
      <c r="O198" s="16" t="str">
        <f t="shared" si="154"/>
        <v>炸</v>
      </c>
      <c r="P198" s="16" t="str">
        <f t="shared" si="154"/>
        <v>炳</v>
      </c>
      <c r="Q198" s="16" t="str">
        <f t="shared" si="154"/>
        <v>炮</v>
      </c>
      <c r="R198" s="16" t="str">
        <f t="shared" si="154"/>
        <v>烟</v>
      </c>
      <c r="S198" s="16" t="str">
        <f t="shared" si="154"/>
        <v>烋</v>
      </c>
    </row>
    <row r="199" spans="1:21" x14ac:dyDescent="0.55000000000000004">
      <c r="A199" s="7" t="str">
        <f>DEC2HEX(C199,5)</f>
        <v>2B600</v>
      </c>
      <c r="C199">
        <f>C197+32*16</f>
        <v>177664</v>
      </c>
      <c r="D199" s="17" t="str">
        <f t="shared" ref="D199:R199" si="155">DEC2HEX(CODE(D198),4)</f>
        <v>5F4F</v>
      </c>
      <c r="E199" s="17" t="str">
        <f t="shared" si="155"/>
        <v>5F50</v>
      </c>
      <c r="F199" s="17" t="str">
        <f t="shared" si="155"/>
        <v>5F51</v>
      </c>
      <c r="G199" s="17" t="str">
        <f t="shared" si="155"/>
        <v>5F52</v>
      </c>
      <c r="H199" s="17" t="str">
        <f t="shared" si="155"/>
        <v>5F53</v>
      </c>
      <c r="I199" s="17" t="str">
        <f t="shared" si="155"/>
        <v>5F54</v>
      </c>
      <c r="J199" s="17" t="str">
        <f t="shared" si="155"/>
        <v>5F55</v>
      </c>
      <c r="K199" s="17" t="str">
        <f t="shared" si="155"/>
        <v>5F56</v>
      </c>
      <c r="L199" s="17" t="str">
        <f t="shared" si="155"/>
        <v>5F57</v>
      </c>
      <c r="M199" s="17" t="str">
        <f t="shared" si="155"/>
        <v>5F58</v>
      </c>
      <c r="N199" s="17" t="str">
        <f t="shared" si="155"/>
        <v>5F59</v>
      </c>
      <c r="O199" s="17" t="str">
        <f t="shared" si="155"/>
        <v>5F5A</v>
      </c>
      <c r="P199" s="17" t="str">
        <f t="shared" si="155"/>
        <v>5F5B</v>
      </c>
      <c r="Q199" s="17" t="str">
        <f t="shared" si="155"/>
        <v>5F5C</v>
      </c>
      <c r="R199" s="17" t="str">
        <f t="shared" si="155"/>
        <v>5F5D</v>
      </c>
      <c r="S199" s="17" t="str">
        <f>DEC2HEX(CODE(S198),4)</f>
        <v>5F5E</v>
      </c>
    </row>
    <row r="200" spans="1:21" ht="29" x14ac:dyDescent="0.55000000000000004">
      <c r="B200" s="2" t="s">
        <v>332</v>
      </c>
      <c r="C200">
        <f>HEX2DEC(B200)</f>
        <v>24415</v>
      </c>
      <c r="D200" s="16" t="str">
        <f>CHAR($C200+D$1)</f>
        <v>烝</v>
      </c>
      <c r="E200" s="16" t="str">
        <f t="shared" ref="E200:S210" si="156">CHAR($C200+E$1)</f>
        <v>烙</v>
      </c>
      <c r="F200" s="16" t="str">
        <f t="shared" si="156"/>
        <v>焉</v>
      </c>
      <c r="G200" s="16" t="str">
        <f t="shared" si="156"/>
        <v>烽</v>
      </c>
      <c r="H200" s="16" t="str">
        <f t="shared" si="156"/>
        <v>焜</v>
      </c>
      <c r="I200" s="16" t="str">
        <f t="shared" si="156"/>
        <v>焙</v>
      </c>
      <c r="J200" s="16" t="str">
        <f t="shared" si="156"/>
        <v>煥</v>
      </c>
      <c r="K200" s="16" t="str">
        <f t="shared" si="156"/>
        <v>煕</v>
      </c>
      <c r="L200" s="16" t="str">
        <f t="shared" si="156"/>
        <v>熈</v>
      </c>
      <c r="M200" s="16" t="str">
        <f t="shared" si="156"/>
        <v>煦</v>
      </c>
      <c r="N200" s="16" t="str">
        <f t="shared" si="156"/>
        <v>煢</v>
      </c>
      <c r="O200" s="16" t="str">
        <f t="shared" si="156"/>
        <v>煌</v>
      </c>
      <c r="P200" s="16" t="str">
        <f t="shared" si="156"/>
        <v>煖</v>
      </c>
      <c r="Q200" s="16" t="str">
        <f t="shared" si="156"/>
        <v>煬</v>
      </c>
      <c r="R200" s="16" t="str">
        <f t="shared" si="156"/>
        <v>熏</v>
      </c>
      <c r="S200" s="16" t="str">
        <f t="shared" si="156"/>
        <v>燻</v>
      </c>
    </row>
    <row r="201" spans="1:21" x14ac:dyDescent="0.55000000000000004">
      <c r="A201" s="7" t="str">
        <f>DEC2HEX(C201,5)</f>
        <v>2B800</v>
      </c>
      <c r="C201">
        <f>C199+32*16</f>
        <v>178176</v>
      </c>
      <c r="D201" s="17" t="str">
        <f t="shared" ref="D201:R201" si="157">DEC2HEX(CODE(D200),4)</f>
        <v>5F5F</v>
      </c>
      <c r="E201" s="17" t="str">
        <f t="shared" si="157"/>
        <v>5F60</v>
      </c>
      <c r="F201" s="17" t="str">
        <f t="shared" si="157"/>
        <v>5F61</v>
      </c>
      <c r="G201" s="17" t="str">
        <f t="shared" si="157"/>
        <v>5F62</v>
      </c>
      <c r="H201" s="17" t="str">
        <f t="shared" si="157"/>
        <v>5F63</v>
      </c>
      <c r="I201" s="17" t="str">
        <f t="shared" si="157"/>
        <v>5F64</v>
      </c>
      <c r="J201" s="17" t="str">
        <f t="shared" si="157"/>
        <v>5F65</v>
      </c>
      <c r="K201" s="17" t="str">
        <f t="shared" si="157"/>
        <v>5F66</v>
      </c>
      <c r="L201" s="17" t="str">
        <f t="shared" si="157"/>
        <v>5F67</v>
      </c>
      <c r="M201" s="17" t="str">
        <f t="shared" si="157"/>
        <v>5F68</v>
      </c>
      <c r="N201" s="17" t="str">
        <f t="shared" si="157"/>
        <v>5F69</v>
      </c>
      <c r="O201" s="17" t="str">
        <f t="shared" si="157"/>
        <v>5F6A</v>
      </c>
      <c r="P201" s="17" t="str">
        <f t="shared" si="157"/>
        <v>5F6B</v>
      </c>
      <c r="Q201" s="17" t="str">
        <f t="shared" si="157"/>
        <v>5F6C</v>
      </c>
      <c r="R201" s="17" t="str">
        <f t="shared" si="157"/>
        <v>5F6D</v>
      </c>
      <c r="S201" s="17" t="str">
        <f>DEC2HEX(CODE(S200),4)</f>
        <v>5F6E</v>
      </c>
    </row>
    <row r="202" spans="1:21" ht="29" x14ac:dyDescent="0.55000000000000004">
      <c r="B202" s="2" t="s">
        <v>333</v>
      </c>
      <c r="C202">
        <f>HEX2DEC(B202)</f>
        <v>24431</v>
      </c>
      <c r="D202" s="16" t="str">
        <f>CHAR($C202+D$1)</f>
        <v>熄</v>
      </c>
      <c r="E202" s="16" t="str">
        <f t="shared" si="156"/>
        <v>熕</v>
      </c>
      <c r="F202" s="16" t="str">
        <f t="shared" si="156"/>
        <v>熨</v>
      </c>
      <c r="G202" s="16" t="str">
        <f t="shared" si="156"/>
        <v>熬</v>
      </c>
      <c r="H202" s="16" t="str">
        <f t="shared" si="156"/>
        <v>燗</v>
      </c>
      <c r="I202" s="16" t="str">
        <f t="shared" si="156"/>
        <v>熹</v>
      </c>
      <c r="J202" s="16" t="str">
        <f t="shared" si="156"/>
        <v>熾</v>
      </c>
      <c r="K202" s="16" t="str">
        <f t="shared" si="156"/>
        <v>燒</v>
      </c>
      <c r="L202" s="16" t="str">
        <f t="shared" si="156"/>
        <v>燉</v>
      </c>
      <c r="M202" s="16" t="str">
        <f t="shared" si="156"/>
        <v>燔</v>
      </c>
      <c r="N202" s="16" t="str">
        <f t="shared" si="156"/>
        <v>燎</v>
      </c>
      <c r="O202" s="16" t="str">
        <f t="shared" si="156"/>
        <v>燠</v>
      </c>
      <c r="P202" s="16" t="str">
        <f t="shared" si="156"/>
        <v>燬</v>
      </c>
      <c r="Q202" s="16" t="str">
        <f t="shared" si="156"/>
        <v>燧</v>
      </c>
      <c r="R202" s="16" t="str">
        <f t="shared" si="156"/>
        <v>燵</v>
      </c>
      <c r="S202" s="16" t="str">
        <f t="shared" si="156"/>
        <v>燼</v>
      </c>
    </row>
    <row r="203" spans="1:21" x14ac:dyDescent="0.55000000000000004">
      <c r="A203" s="7" t="str">
        <f>DEC2HEX(C203,5)</f>
        <v>2BA00</v>
      </c>
      <c r="C203">
        <f>C201+32*16</f>
        <v>178688</v>
      </c>
      <c r="D203" s="17" t="str">
        <f t="shared" ref="D203:R203" si="158">DEC2HEX(CODE(D202),4)</f>
        <v>5F6F</v>
      </c>
      <c r="E203" s="17" t="str">
        <f t="shared" si="158"/>
        <v>5F70</v>
      </c>
      <c r="F203" s="17" t="str">
        <f t="shared" si="158"/>
        <v>5F71</v>
      </c>
      <c r="G203" s="17" t="str">
        <f t="shared" si="158"/>
        <v>5F72</v>
      </c>
      <c r="H203" s="17" t="str">
        <f t="shared" si="158"/>
        <v>5F73</v>
      </c>
      <c r="I203" s="17" t="str">
        <f t="shared" si="158"/>
        <v>5F74</v>
      </c>
      <c r="J203" s="17" t="str">
        <f t="shared" si="158"/>
        <v>5F75</v>
      </c>
      <c r="K203" s="17" t="str">
        <f t="shared" si="158"/>
        <v>5F76</v>
      </c>
      <c r="L203" s="17" t="str">
        <f t="shared" si="158"/>
        <v>5F77</v>
      </c>
      <c r="M203" s="17" t="str">
        <f t="shared" si="158"/>
        <v>5F78</v>
      </c>
      <c r="N203" s="17" t="str">
        <f t="shared" si="158"/>
        <v>5F79</v>
      </c>
      <c r="O203" s="17" t="str">
        <f t="shared" si="158"/>
        <v>5F7A</v>
      </c>
      <c r="P203" s="17" t="str">
        <f t="shared" si="158"/>
        <v>5F7B</v>
      </c>
      <c r="Q203" s="17" t="str">
        <f t="shared" si="158"/>
        <v>5F7C</v>
      </c>
      <c r="R203" s="17" t="str">
        <f t="shared" si="158"/>
        <v>5F7D</v>
      </c>
      <c r="S203" s="17" t="str">
        <f>DEC2HEX(CODE(S202),4)</f>
        <v>5F7E</v>
      </c>
    </row>
    <row r="204" spans="1:21" ht="29" x14ac:dyDescent="0.55000000000000004">
      <c r="B204" s="2" t="s">
        <v>334</v>
      </c>
      <c r="C204">
        <f>HEX2DEC(B204)</f>
        <v>24609</v>
      </c>
      <c r="D204" s="45" t="str">
        <f>CHAR($C204+D$1)</f>
        <v>燹</v>
      </c>
      <c r="E204" s="16" t="str">
        <f t="shared" si="156"/>
        <v>燿</v>
      </c>
      <c r="F204" s="16" t="str">
        <f t="shared" si="156"/>
        <v>爍</v>
      </c>
      <c r="G204" s="16" t="str">
        <f t="shared" si="156"/>
        <v>爐</v>
      </c>
      <c r="H204" s="16" t="str">
        <f t="shared" si="156"/>
        <v>爛</v>
      </c>
      <c r="I204" s="16" t="str">
        <f t="shared" si="156"/>
        <v>爨</v>
      </c>
      <c r="J204" s="16" t="str">
        <f t="shared" si="156"/>
        <v>爭</v>
      </c>
      <c r="K204" s="16" t="str">
        <f t="shared" si="156"/>
        <v>爬</v>
      </c>
      <c r="L204" s="16" t="str">
        <f t="shared" si="156"/>
        <v>爰</v>
      </c>
      <c r="M204" s="16" t="str">
        <f t="shared" si="156"/>
        <v>爲</v>
      </c>
      <c r="N204" s="16" t="str">
        <f t="shared" si="156"/>
        <v>爻</v>
      </c>
      <c r="O204" s="16" t="str">
        <f t="shared" si="156"/>
        <v>爼</v>
      </c>
      <c r="P204" s="16" t="str">
        <f t="shared" si="156"/>
        <v>爿</v>
      </c>
      <c r="Q204" s="16" t="str">
        <f t="shared" si="156"/>
        <v>牀</v>
      </c>
      <c r="R204" s="16" t="str">
        <f t="shared" si="156"/>
        <v>牆</v>
      </c>
      <c r="S204" s="16" t="str">
        <f t="shared" si="156"/>
        <v>牋</v>
      </c>
    </row>
    <row r="205" spans="1:21" x14ac:dyDescent="0.55000000000000004">
      <c r="A205" s="7" t="str">
        <f>DEC2HEX(C205,5)</f>
        <v>2BC00</v>
      </c>
      <c r="C205">
        <f>C203+32*16</f>
        <v>179200</v>
      </c>
      <c r="D205" s="49" t="str">
        <f t="shared" ref="D205:R205" si="159">DEC2HEX(CODE(D204),4)</f>
        <v>6021</v>
      </c>
      <c r="E205" s="17" t="str">
        <f t="shared" si="159"/>
        <v>6022</v>
      </c>
      <c r="F205" s="17" t="str">
        <f t="shared" si="159"/>
        <v>6023</v>
      </c>
      <c r="G205" s="17" t="str">
        <f t="shared" si="159"/>
        <v>6024</v>
      </c>
      <c r="H205" s="17" t="str">
        <f t="shared" si="159"/>
        <v>6025</v>
      </c>
      <c r="I205" s="17" t="str">
        <f t="shared" si="159"/>
        <v>6026</v>
      </c>
      <c r="J205" s="17" t="str">
        <f t="shared" si="159"/>
        <v>6027</v>
      </c>
      <c r="K205" s="17" t="str">
        <f t="shared" si="159"/>
        <v>6028</v>
      </c>
      <c r="L205" s="17" t="str">
        <f t="shared" si="159"/>
        <v>6029</v>
      </c>
      <c r="M205" s="17" t="str">
        <f t="shared" si="159"/>
        <v>602A</v>
      </c>
      <c r="N205" s="17" t="str">
        <f t="shared" si="159"/>
        <v>602B</v>
      </c>
      <c r="O205" s="17" t="str">
        <f t="shared" si="159"/>
        <v>602C</v>
      </c>
      <c r="P205" s="17" t="str">
        <f t="shared" si="159"/>
        <v>602D</v>
      </c>
      <c r="Q205" s="17" t="str">
        <f t="shared" si="159"/>
        <v>602E</v>
      </c>
      <c r="R205" s="17" t="str">
        <f t="shared" si="159"/>
        <v>602F</v>
      </c>
      <c r="S205" s="17" t="str">
        <f>DEC2HEX(CODE(S204),4)</f>
        <v>6030</v>
      </c>
    </row>
    <row r="206" spans="1:21" ht="29" x14ac:dyDescent="0.55000000000000004">
      <c r="B206" s="2" t="s">
        <v>335</v>
      </c>
      <c r="C206">
        <f>HEX2DEC(B206)</f>
        <v>24625</v>
      </c>
      <c r="D206" s="16" t="str">
        <f>CHAR($C206+D$1)</f>
        <v>牘</v>
      </c>
      <c r="E206" s="16" t="str">
        <f t="shared" ref="E206:S206" si="160">CHAR($C206+E$1)</f>
        <v>牴</v>
      </c>
      <c r="F206" s="16" t="str">
        <f t="shared" si="160"/>
        <v>牾</v>
      </c>
      <c r="G206" s="16" t="str">
        <f t="shared" si="160"/>
        <v>犂</v>
      </c>
      <c r="H206" s="16" t="str">
        <f t="shared" si="160"/>
        <v>犁</v>
      </c>
      <c r="I206" s="16" t="str">
        <f t="shared" si="160"/>
        <v>犇</v>
      </c>
      <c r="J206" s="16" t="str">
        <f t="shared" si="160"/>
        <v>犒</v>
      </c>
      <c r="K206" s="16" t="str">
        <f t="shared" si="160"/>
        <v>犖</v>
      </c>
      <c r="L206" s="16" t="str">
        <f t="shared" si="160"/>
        <v>犢</v>
      </c>
      <c r="M206" s="16" t="str">
        <f t="shared" si="160"/>
        <v>犧</v>
      </c>
      <c r="N206" s="16" t="str">
        <f t="shared" si="160"/>
        <v>犹</v>
      </c>
      <c r="O206" s="16" t="str">
        <f t="shared" si="160"/>
        <v>犲</v>
      </c>
      <c r="P206" s="16" t="str">
        <f t="shared" si="160"/>
        <v>狃</v>
      </c>
      <c r="Q206" s="16" t="str">
        <f t="shared" si="160"/>
        <v>狆</v>
      </c>
      <c r="R206" s="16" t="str">
        <f t="shared" si="160"/>
        <v>狄</v>
      </c>
      <c r="S206" s="16" t="str">
        <f t="shared" si="160"/>
        <v>狎</v>
      </c>
    </row>
    <row r="207" spans="1:21" x14ac:dyDescent="0.55000000000000004">
      <c r="A207" s="7" t="str">
        <f>DEC2HEX(C207,5)</f>
        <v>2BE00</v>
      </c>
      <c r="C207">
        <f>C205+32*16</f>
        <v>179712</v>
      </c>
      <c r="D207" s="21" t="str">
        <f t="shared" ref="D207:R207" si="161">DEC2HEX(CODE(D206),4)</f>
        <v>6031</v>
      </c>
      <c r="E207" s="21" t="str">
        <f t="shared" si="161"/>
        <v>6032</v>
      </c>
      <c r="F207" s="21" t="str">
        <f t="shared" si="161"/>
        <v>6033</v>
      </c>
      <c r="G207" s="21" t="str">
        <f t="shared" si="161"/>
        <v>6034</v>
      </c>
      <c r="H207" s="21" t="str">
        <f t="shared" si="161"/>
        <v>6035</v>
      </c>
      <c r="I207" s="21" t="str">
        <f t="shared" si="161"/>
        <v>6036</v>
      </c>
      <c r="J207" s="21" t="str">
        <f t="shared" si="161"/>
        <v>6037</v>
      </c>
      <c r="K207" s="21" t="str">
        <f t="shared" si="161"/>
        <v>6038</v>
      </c>
      <c r="L207" s="21" t="str">
        <f t="shared" si="161"/>
        <v>6039</v>
      </c>
      <c r="M207" s="21" t="str">
        <f t="shared" si="161"/>
        <v>603A</v>
      </c>
      <c r="N207" s="21" t="str">
        <f t="shared" si="161"/>
        <v>603B</v>
      </c>
      <c r="O207" s="21" t="str">
        <f t="shared" si="161"/>
        <v>603C</v>
      </c>
      <c r="P207" s="21" t="str">
        <f t="shared" si="161"/>
        <v>603D</v>
      </c>
      <c r="Q207" s="21" t="str">
        <f t="shared" si="161"/>
        <v>603E</v>
      </c>
      <c r="R207" s="21" t="str">
        <f t="shared" si="161"/>
        <v>603F</v>
      </c>
      <c r="S207" s="21" t="str">
        <f>DEC2HEX(CODE(S206),4)</f>
        <v>6040</v>
      </c>
      <c r="U207">
        <v>128</v>
      </c>
    </row>
    <row r="209" spans="1:19" x14ac:dyDescent="0.55000000000000004">
      <c r="D209" s="5" t="str">
        <f>DEC2HEX(D$1*32,3)</f>
        <v>000</v>
      </c>
      <c r="E209" s="5" t="str">
        <f t="shared" ref="E209:S209" si="162">DEC2HEX(E$1*32,3)</f>
        <v>020</v>
      </c>
      <c r="F209" s="5" t="str">
        <f t="shared" si="162"/>
        <v>040</v>
      </c>
      <c r="G209" s="5" t="str">
        <f t="shared" si="162"/>
        <v>060</v>
      </c>
      <c r="H209" s="5" t="str">
        <f t="shared" si="162"/>
        <v>080</v>
      </c>
      <c r="I209" s="5" t="str">
        <f t="shared" si="162"/>
        <v>0A0</v>
      </c>
      <c r="J209" s="5" t="str">
        <f t="shared" si="162"/>
        <v>0C0</v>
      </c>
      <c r="K209" s="5" t="str">
        <f t="shared" si="162"/>
        <v>0E0</v>
      </c>
      <c r="L209" s="5" t="str">
        <f t="shared" si="162"/>
        <v>100</v>
      </c>
      <c r="M209" s="5" t="str">
        <f t="shared" si="162"/>
        <v>120</v>
      </c>
      <c r="N209" s="5" t="str">
        <f t="shared" si="162"/>
        <v>140</v>
      </c>
      <c r="O209" s="5" t="str">
        <f t="shared" si="162"/>
        <v>160</v>
      </c>
      <c r="P209" s="5" t="str">
        <f t="shared" si="162"/>
        <v>180</v>
      </c>
      <c r="Q209" s="5" t="str">
        <f t="shared" si="162"/>
        <v>1A0</v>
      </c>
      <c r="R209" s="5" t="str">
        <f t="shared" si="162"/>
        <v>1C0</v>
      </c>
      <c r="S209" s="5" t="str">
        <f t="shared" si="162"/>
        <v>1E0</v>
      </c>
    </row>
    <row r="210" spans="1:19" ht="29" x14ac:dyDescent="0.55000000000000004">
      <c r="B210" s="2" t="s">
        <v>336</v>
      </c>
      <c r="C210">
        <f>HEX2DEC(B210)</f>
        <v>24641</v>
      </c>
      <c r="D210" s="16" t="str">
        <f>CHAR($C210+D$1)</f>
        <v>狒</v>
      </c>
      <c r="E210" s="16" t="str">
        <f t="shared" si="156"/>
        <v>狢</v>
      </c>
      <c r="F210" s="16" t="str">
        <f t="shared" si="156"/>
        <v>狠</v>
      </c>
      <c r="G210" s="16" t="str">
        <f t="shared" si="156"/>
        <v>狡</v>
      </c>
      <c r="H210" s="16" t="str">
        <f t="shared" si="156"/>
        <v>狹</v>
      </c>
      <c r="I210" s="16" t="str">
        <f t="shared" si="156"/>
        <v>狷</v>
      </c>
      <c r="J210" s="16" t="str">
        <f t="shared" si="156"/>
        <v>倏</v>
      </c>
      <c r="K210" s="16" t="str">
        <f t="shared" si="156"/>
        <v>猗</v>
      </c>
      <c r="L210" s="16" t="str">
        <f t="shared" si="156"/>
        <v>猊</v>
      </c>
      <c r="M210" s="16" t="str">
        <f t="shared" si="156"/>
        <v>猜</v>
      </c>
      <c r="N210" s="16" t="str">
        <f t="shared" si="156"/>
        <v>猖</v>
      </c>
      <c r="O210" s="16" t="str">
        <f t="shared" si="156"/>
        <v>猝</v>
      </c>
      <c r="P210" s="16" t="str">
        <f t="shared" si="156"/>
        <v>猴</v>
      </c>
      <c r="Q210" s="16" t="str">
        <f t="shared" si="156"/>
        <v>猯</v>
      </c>
      <c r="R210" s="16" t="str">
        <f t="shared" si="156"/>
        <v>猩</v>
      </c>
      <c r="S210" s="16" t="str">
        <f t="shared" si="156"/>
        <v>猥</v>
      </c>
    </row>
    <row r="211" spans="1:19" x14ac:dyDescent="0.55000000000000004">
      <c r="A211" s="7" t="str">
        <f>DEC2HEX(C211,5)</f>
        <v>2C000</v>
      </c>
      <c r="C211">
        <f>C207+32*16</f>
        <v>180224</v>
      </c>
      <c r="D211" s="21" t="str">
        <f t="shared" ref="D211:R211" si="163">DEC2HEX(CODE(D210),4)</f>
        <v>6041</v>
      </c>
      <c r="E211" s="21" t="str">
        <f t="shared" si="163"/>
        <v>6042</v>
      </c>
      <c r="F211" s="21" t="str">
        <f t="shared" si="163"/>
        <v>6043</v>
      </c>
      <c r="G211" s="21" t="str">
        <f t="shared" si="163"/>
        <v>6044</v>
      </c>
      <c r="H211" s="21" t="str">
        <f t="shared" si="163"/>
        <v>6045</v>
      </c>
      <c r="I211" s="21" t="str">
        <f t="shared" si="163"/>
        <v>6046</v>
      </c>
      <c r="J211" s="21" t="str">
        <f t="shared" si="163"/>
        <v>6047</v>
      </c>
      <c r="K211" s="21" t="str">
        <f t="shared" si="163"/>
        <v>6048</v>
      </c>
      <c r="L211" s="21" t="str">
        <f t="shared" si="163"/>
        <v>6049</v>
      </c>
      <c r="M211" s="21" t="str">
        <f t="shared" si="163"/>
        <v>604A</v>
      </c>
      <c r="N211" s="21" t="str">
        <f t="shared" si="163"/>
        <v>604B</v>
      </c>
      <c r="O211" s="21" t="str">
        <f t="shared" si="163"/>
        <v>604C</v>
      </c>
      <c r="P211" s="21" t="str">
        <f t="shared" si="163"/>
        <v>604D</v>
      </c>
      <c r="Q211" s="21" t="str">
        <f t="shared" si="163"/>
        <v>604E</v>
      </c>
      <c r="R211" s="21" t="str">
        <f t="shared" si="163"/>
        <v>604F</v>
      </c>
      <c r="S211" s="21" t="str">
        <f>DEC2HEX(CODE(S210),4)</f>
        <v>6050</v>
      </c>
    </row>
    <row r="212" spans="1:19" ht="29" x14ac:dyDescent="0.55000000000000004">
      <c r="B212" s="2" t="s">
        <v>337</v>
      </c>
      <c r="C212">
        <f>HEX2DEC(B212)</f>
        <v>24657</v>
      </c>
      <c r="D212" s="16" t="str">
        <f>CHAR($C212+D$1)</f>
        <v>猾</v>
      </c>
      <c r="E212" s="16" t="str">
        <f t="shared" ref="E212:S212" si="164">CHAR($C212+E$1)</f>
        <v>獎</v>
      </c>
      <c r="F212" s="16" t="str">
        <f t="shared" si="164"/>
        <v>獏</v>
      </c>
      <c r="G212" s="16" t="str">
        <f t="shared" si="164"/>
        <v>默</v>
      </c>
      <c r="H212" s="16" t="str">
        <f t="shared" si="164"/>
        <v>獗</v>
      </c>
      <c r="I212" s="16" t="str">
        <f t="shared" si="164"/>
        <v>獪</v>
      </c>
      <c r="J212" s="16" t="str">
        <f t="shared" si="164"/>
        <v>獨</v>
      </c>
      <c r="K212" s="16" t="str">
        <f t="shared" si="164"/>
        <v>獰</v>
      </c>
      <c r="L212" s="16" t="str">
        <f t="shared" si="164"/>
        <v>獸</v>
      </c>
      <c r="M212" s="16" t="str">
        <f t="shared" si="164"/>
        <v>獵</v>
      </c>
      <c r="N212" s="16" t="str">
        <f t="shared" si="164"/>
        <v>獻</v>
      </c>
      <c r="O212" s="16" t="str">
        <f t="shared" si="164"/>
        <v>獺</v>
      </c>
      <c r="P212" s="16" t="str">
        <f t="shared" si="164"/>
        <v>珈</v>
      </c>
      <c r="Q212" s="16" t="str">
        <f t="shared" si="164"/>
        <v>玳</v>
      </c>
      <c r="R212" s="16" t="str">
        <f t="shared" si="164"/>
        <v>珎</v>
      </c>
      <c r="S212" s="16" t="str">
        <f t="shared" si="164"/>
        <v>玻</v>
      </c>
    </row>
    <row r="213" spans="1:19" x14ac:dyDescent="0.55000000000000004">
      <c r="A213" s="7" t="str">
        <f>DEC2HEX(C213,5)</f>
        <v>2C200</v>
      </c>
      <c r="C213">
        <f>C211+32*16</f>
        <v>180736</v>
      </c>
      <c r="D213" s="17" t="str">
        <f t="shared" ref="D213:R213" si="165">DEC2HEX(CODE(D212),4)</f>
        <v>6051</v>
      </c>
      <c r="E213" s="17" t="str">
        <f t="shared" si="165"/>
        <v>6052</v>
      </c>
      <c r="F213" s="17" t="str">
        <f t="shared" si="165"/>
        <v>6053</v>
      </c>
      <c r="G213" s="17" t="str">
        <f t="shared" si="165"/>
        <v>6054</v>
      </c>
      <c r="H213" s="17" t="str">
        <f t="shared" si="165"/>
        <v>6055</v>
      </c>
      <c r="I213" s="17" t="str">
        <f t="shared" si="165"/>
        <v>6056</v>
      </c>
      <c r="J213" s="17" t="str">
        <f t="shared" si="165"/>
        <v>6057</v>
      </c>
      <c r="K213" s="17" t="str">
        <f>DEC2HEX(CODE(K212),4)</f>
        <v>6058</v>
      </c>
      <c r="L213" s="17" t="str">
        <f t="shared" si="165"/>
        <v>6059</v>
      </c>
      <c r="M213" s="17" t="str">
        <f t="shared" si="165"/>
        <v>605A</v>
      </c>
      <c r="N213" s="17" t="str">
        <f t="shared" si="165"/>
        <v>605B</v>
      </c>
      <c r="O213" s="17" t="str">
        <f t="shared" si="165"/>
        <v>605C</v>
      </c>
      <c r="P213" s="17" t="str">
        <f t="shared" si="165"/>
        <v>605D</v>
      </c>
      <c r="Q213" s="17" t="str">
        <f t="shared" si="165"/>
        <v>605E</v>
      </c>
      <c r="R213" s="17" t="str">
        <f t="shared" si="165"/>
        <v>605F</v>
      </c>
      <c r="S213" s="17" t="str">
        <f>DEC2HEX(CODE(S212),4)</f>
        <v>6060</v>
      </c>
    </row>
    <row r="214" spans="1:19" ht="29" x14ac:dyDescent="0.55000000000000004">
      <c r="B214" s="2" t="s">
        <v>422</v>
      </c>
      <c r="C214">
        <f>HEX2DEC(B214)</f>
        <v>24673</v>
      </c>
      <c r="D214" s="16" t="str">
        <f>CHAR($C214+D$1)</f>
        <v>珀</v>
      </c>
      <c r="E214" s="16" t="str">
        <f t="shared" ref="E214:S222" si="166">CHAR($C214+E$1)</f>
        <v>珥</v>
      </c>
      <c r="F214" s="16" t="str">
        <f t="shared" si="166"/>
        <v>珮</v>
      </c>
      <c r="G214" s="16" t="str">
        <f t="shared" si="166"/>
        <v>珞</v>
      </c>
      <c r="H214" s="16" t="str">
        <f t="shared" si="166"/>
        <v>璢</v>
      </c>
      <c r="I214" s="16" t="str">
        <f t="shared" si="166"/>
        <v>琅</v>
      </c>
      <c r="J214" s="16" t="str">
        <f t="shared" si="166"/>
        <v>瑯</v>
      </c>
      <c r="K214" s="16" t="str">
        <f t="shared" si="166"/>
        <v>琥</v>
      </c>
      <c r="L214" s="16" t="str">
        <f t="shared" si="166"/>
        <v>珸</v>
      </c>
      <c r="M214" s="16" t="str">
        <f t="shared" si="166"/>
        <v>琲</v>
      </c>
      <c r="N214" s="16" t="str">
        <f t="shared" si="166"/>
        <v>琺</v>
      </c>
      <c r="O214" s="16" t="str">
        <f t="shared" si="166"/>
        <v>瑕</v>
      </c>
      <c r="P214" s="16" t="str">
        <f t="shared" si="166"/>
        <v>琿</v>
      </c>
      <c r="Q214" s="16" t="str">
        <f t="shared" si="166"/>
        <v>瑟</v>
      </c>
      <c r="R214" s="16" t="str">
        <f t="shared" si="166"/>
        <v>瑙</v>
      </c>
      <c r="S214" s="16" t="str">
        <f t="shared" si="166"/>
        <v>瑁</v>
      </c>
    </row>
    <row r="215" spans="1:19" x14ac:dyDescent="0.55000000000000004">
      <c r="A215" s="7" t="str">
        <f>DEC2HEX(C215,5)</f>
        <v>2C400</v>
      </c>
      <c r="C215">
        <f>C213+32*16</f>
        <v>181248</v>
      </c>
      <c r="D215" s="17" t="str">
        <f t="shared" ref="D215:R215" si="167">DEC2HEX(CODE(D214),4)</f>
        <v>6061</v>
      </c>
      <c r="E215" s="17" t="str">
        <f t="shared" si="167"/>
        <v>6062</v>
      </c>
      <c r="F215" s="17" t="str">
        <f t="shared" si="167"/>
        <v>6063</v>
      </c>
      <c r="G215" s="17" t="str">
        <f t="shared" si="167"/>
        <v>6064</v>
      </c>
      <c r="H215" s="17" t="str">
        <f t="shared" si="167"/>
        <v>6065</v>
      </c>
      <c r="I215" s="17" t="str">
        <f t="shared" si="167"/>
        <v>6066</v>
      </c>
      <c r="J215" s="17" t="str">
        <f t="shared" si="167"/>
        <v>6067</v>
      </c>
      <c r="K215" s="17" t="str">
        <f t="shared" si="167"/>
        <v>6068</v>
      </c>
      <c r="L215" s="17" t="str">
        <f t="shared" si="167"/>
        <v>6069</v>
      </c>
      <c r="M215" s="17" t="str">
        <f t="shared" si="167"/>
        <v>606A</v>
      </c>
      <c r="N215" s="17" t="str">
        <f t="shared" si="167"/>
        <v>606B</v>
      </c>
      <c r="O215" s="17" t="str">
        <f t="shared" si="167"/>
        <v>606C</v>
      </c>
      <c r="P215" s="17" t="str">
        <f t="shared" si="167"/>
        <v>606D</v>
      </c>
      <c r="Q215" s="17" t="str">
        <f t="shared" si="167"/>
        <v>606E</v>
      </c>
      <c r="R215" s="17" t="str">
        <f t="shared" si="167"/>
        <v>606F</v>
      </c>
      <c r="S215" s="17" t="str">
        <f>DEC2HEX(CODE(S214),4)</f>
        <v>6070</v>
      </c>
    </row>
    <row r="216" spans="1:19" ht="29" x14ac:dyDescent="0.55000000000000004">
      <c r="B216" s="2" t="s">
        <v>338</v>
      </c>
      <c r="C216">
        <f>HEX2DEC(B216)</f>
        <v>24689</v>
      </c>
      <c r="D216" s="16" t="str">
        <f>CHAR($C216+D$1)</f>
        <v>瑜</v>
      </c>
      <c r="E216" s="16" t="str">
        <f t="shared" si="166"/>
        <v>瑩</v>
      </c>
      <c r="F216" s="16" t="str">
        <f t="shared" si="166"/>
        <v>瑰</v>
      </c>
      <c r="G216" s="16" t="str">
        <f t="shared" si="166"/>
        <v>瑣</v>
      </c>
      <c r="H216" s="16" t="str">
        <f t="shared" si="166"/>
        <v>瑪</v>
      </c>
      <c r="I216" s="16" t="str">
        <f t="shared" si="166"/>
        <v>瑶</v>
      </c>
      <c r="J216" s="16" t="str">
        <f t="shared" si="166"/>
        <v>瑾</v>
      </c>
      <c r="K216" s="16" t="str">
        <f t="shared" si="166"/>
        <v>璋</v>
      </c>
      <c r="L216" s="16" t="str">
        <f t="shared" si="166"/>
        <v>璞</v>
      </c>
      <c r="M216" s="16" t="str">
        <f t="shared" si="166"/>
        <v>璧</v>
      </c>
      <c r="N216" s="16" t="str">
        <f t="shared" si="166"/>
        <v>瓊</v>
      </c>
      <c r="O216" s="16" t="str">
        <f t="shared" si="166"/>
        <v>瓏</v>
      </c>
      <c r="P216" s="16" t="str">
        <f t="shared" si="166"/>
        <v>瓔</v>
      </c>
      <c r="Q216" s="16" t="str">
        <f t="shared" si="166"/>
        <v>珱</v>
      </c>
      <c r="R216" s="45" t="str">
        <f>CHAR($C218+R$1-16)</f>
        <v>瓠</v>
      </c>
      <c r="S216" s="23" t="str">
        <f>CHAR($C218+S$1-16)</f>
        <v>瓣</v>
      </c>
    </row>
    <row r="217" spans="1:19" x14ac:dyDescent="0.55000000000000004">
      <c r="A217" s="7" t="str">
        <f>DEC2HEX(C217,5)</f>
        <v>2C600</v>
      </c>
      <c r="C217">
        <f>C215+32*16</f>
        <v>181760</v>
      </c>
      <c r="D217" s="17" t="str">
        <f t="shared" ref="D217:R217" si="168">DEC2HEX(CODE(D216),4)</f>
        <v>6071</v>
      </c>
      <c r="E217" s="17" t="str">
        <f t="shared" si="168"/>
        <v>6072</v>
      </c>
      <c r="F217" s="17" t="str">
        <f t="shared" si="168"/>
        <v>6073</v>
      </c>
      <c r="G217" s="17" t="str">
        <f t="shared" si="168"/>
        <v>6074</v>
      </c>
      <c r="H217" s="17" t="str">
        <f t="shared" si="168"/>
        <v>6075</v>
      </c>
      <c r="I217" s="17" t="str">
        <f t="shared" si="168"/>
        <v>6076</v>
      </c>
      <c r="J217" s="17" t="str">
        <f t="shared" si="168"/>
        <v>6077</v>
      </c>
      <c r="K217" s="17" t="str">
        <f t="shared" si="168"/>
        <v>6078</v>
      </c>
      <c r="L217" s="17" t="str">
        <f t="shared" si="168"/>
        <v>6079</v>
      </c>
      <c r="M217" s="17" t="str">
        <f t="shared" si="168"/>
        <v>607A</v>
      </c>
      <c r="N217" s="17" t="str">
        <f t="shared" si="168"/>
        <v>607B</v>
      </c>
      <c r="O217" s="17" t="str">
        <f t="shared" si="168"/>
        <v>607C</v>
      </c>
      <c r="P217" s="17" t="str">
        <f t="shared" si="168"/>
        <v>607D</v>
      </c>
      <c r="Q217" s="17" t="str">
        <f t="shared" si="168"/>
        <v>607E</v>
      </c>
      <c r="R217" s="49" t="str">
        <f t="shared" si="168"/>
        <v>6121</v>
      </c>
      <c r="S217" s="17" t="str">
        <f>DEC2HEX(CODE(S216),4)</f>
        <v>6122</v>
      </c>
    </row>
    <row r="218" spans="1:19" ht="29" x14ac:dyDescent="0.55000000000000004">
      <c r="B218" s="2" t="s">
        <v>339</v>
      </c>
      <c r="C218">
        <f>HEX2DEC(B218)</f>
        <v>24867</v>
      </c>
      <c r="D218" s="16" t="str">
        <f>CHAR($C218+D$1)</f>
        <v>瓧</v>
      </c>
      <c r="E218" s="16" t="str">
        <f t="shared" si="166"/>
        <v>瓩</v>
      </c>
      <c r="F218" s="16" t="str">
        <f t="shared" si="166"/>
        <v>瓮</v>
      </c>
      <c r="G218" s="16" t="str">
        <f t="shared" si="166"/>
        <v>瓲</v>
      </c>
      <c r="H218" s="16" t="str">
        <f t="shared" si="166"/>
        <v>瓰</v>
      </c>
      <c r="I218" s="16" t="str">
        <f t="shared" si="166"/>
        <v>瓱</v>
      </c>
      <c r="J218" s="16" t="str">
        <f t="shared" si="166"/>
        <v>瓸</v>
      </c>
      <c r="K218" s="16" t="str">
        <f t="shared" si="166"/>
        <v>瓷</v>
      </c>
      <c r="L218" s="16" t="str">
        <f t="shared" si="166"/>
        <v>甄</v>
      </c>
      <c r="M218" s="16" t="str">
        <f t="shared" si="166"/>
        <v>甃</v>
      </c>
      <c r="N218" s="16" t="str">
        <f t="shared" si="166"/>
        <v>甅</v>
      </c>
      <c r="O218" s="16" t="str">
        <f t="shared" si="166"/>
        <v>甌</v>
      </c>
      <c r="P218" s="16" t="str">
        <f t="shared" si="166"/>
        <v>甎</v>
      </c>
      <c r="Q218" s="16" t="str">
        <f t="shared" si="166"/>
        <v>甍</v>
      </c>
      <c r="R218" s="16" t="str">
        <f t="shared" si="166"/>
        <v>甕</v>
      </c>
      <c r="S218" s="16" t="str">
        <f t="shared" si="166"/>
        <v>甓</v>
      </c>
    </row>
    <row r="219" spans="1:19" x14ac:dyDescent="0.55000000000000004">
      <c r="A219" s="7" t="str">
        <f>DEC2HEX(C219,5)</f>
        <v>2C800</v>
      </c>
      <c r="C219">
        <f>C217+32*16</f>
        <v>182272</v>
      </c>
      <c r="D219" s="17" t="str">
        <f t="shared" ref="D219:R219" si="169">DEC2HEX(CODE(D218),4)</f>
        <v>6123</v>
      </c>
      <c r="E219" s="17" t="str">
        <f t="shared" si="169"/>
        <v>6124</v>
      </c>
      <c r="F219" s="17" t="str">
        <f t="shared" si="169"/>
        <v>6125</v>
      </c>
      <c r="G219" s="17" t="str">
        <f t="shared" si="169"/>
        <v>6126</v>
      </c>
      <c r="H219" s="17" t="str">
        <f t="shared" si="169"/>
        <v>6127</v>
      </c>
      <c r="I219" s="17" t="str">
        <f t="shared" si="169"/>
        <v>6128</v>
      </c>
      <c r="J219" s="17" t="str">
        <f t="shared" si="169"/>
        <v>6129</v>
      </c>
      <c r="K219" s="17" t="str">
        <f t="shared" si="169"/>
        <v>612A</v>
      </c>
      <c r="L219" s="17" t="str">
        <f t="shared" si="169"/>
        <v>612B</v>
      </c>
      <c r="M219" s="17" t="str">
        <f t="shared" si="169"/>
        <v>612C</v>
      </c>
      <c r="N219" s="17" t="str">
        <f t="shared" si="169"/>
        <v>612D</v>
      </c>
      <c r="O219" s="17" t="str">
        <f t="shared" si="169"/>
        <v>612E</v>
      </c>
      <c r="P219" s="17" t="str">
        <f t="shared" si="169"/>
        <v>612F</v>
      </c>
      <c r="Q219" s="17" t="str">
        <f t="shared" si="169"/>
        <v>6130</v>
      </c>
      <c r="R219" s="17" t="str">
        <f t="shared" si="169"/>
        <v>6131</v>
      </c>
      <c r="S219" s="17" t="str">
        <f>DEC2HEX(CODE(S218),4)</f>
        <v>6132</v>
      </c>
    </row>
    <row r="220" spans="1:19" ht="29" x14ac:dyDescent="0.55000000000000004">
      <c r="B220" s="2" t="s">
        <v>340</v>
      </c>
      <c r="C220">
        <f>HEX2DEC(B220)</f>
        <v>24883</v>
      </c>
      <c r="D220" s="16" t="str">
        <f>CHAR($C220+D$1)</f>
        <v>甞</v>
      </c>
      <c r="E220" s="16" t="str">
        <f t="shared" ref="E220:S220" si="170">CHAR($C220+E$1)</f>
        <v>甦</v>
      </c>
      <c r="F220" s="16" t="str">
        <f t="shared" si="170"/>
        <v>甬</v>
      </c>
      <c r="G220" s="16" t="str">
        <f t="shared" si="170"/>
        <v>甼</v>
      </c>
      <c r="H220" s="16" t="str">
        <f t="shared" si="170"/>
        <v>畄</v>
      </c>
      <c r="I220" s="16" t="str">
        <f t="shared" si="170"/>
        <v>畍</v>
      </c>
      <c r="J220" s="16" t="str">
        <f t="shared" si="170"/>
        <v>畊</v>
      </c>
      <c r="K220" s="16" t="str">
        <f t="shared" si="170"/>
        <v>畉</v>
      </c>
      <c r="L220" s="16" t="str">
        <f t="shared" si="170"/>
        <v>畛</v>
      </c>
      <c r="M220" s="16" t="str">
        <f t="shared" si="170"/>
        <v>畆</v>
      </c>
      <c r="N220" s="16" t="str">
        <f t="shared" si="170"/>
        <v>畚</v>
      </c>
      <c r="O220" s="16" t="str">
        <f t="shared" si="170"/>
        <v>畩</v>
      </c>
      <c r="P220" s="16" t="str">
        <f t="shared" si="170"/>
        <v>畤</v>
      </c>
      <c r="Q220" s="16" t="str">
        <f t="shared" si="170"/>
        <v>畧</v>
      </c>
      <c r="R220" s="16" t="str">
        <f t="shared" si="170"/>
        <v>畫</v>
      </c>
      <c r="S220" s="16" t="str">
        <f t="shared" si="170"/>
        <v>畭</v>
      </c>
    </row>
    <row r="221" spans="1:19" x14ac:dyDescent="0.55000000000000004">
      <c r="A221" s="7" t="str">
        <f>DEC2HEX(C221,5)</f>
        <v>2CA00</v>
      </c>
      <c r="C221">
        <f>C219+32*16</f>
        <v>182784</v>
      </c>
      <c r="D221" s="17" t="str">
        <f t="shared" ref="D221:R221" si="171">DEC2HEX(CODE(D220),4)</f>
        <v>6133</v>
      </c>
      <c r="E221" s="17" t="str">
        <f t="shared" si="171"/>
        <v>6134</v>
      </c>
      <c r="F221" s="17" t="str">
        <f t="shared" si="171"/>
        <v>6135</v>
      </c>
      <c r="G221" s="17" t="str">
        <f t="shared" si="171"/>
        <v>6136</v>
      </c>
      <c r="H221" s="17" t="str">
        <f t="shared" si="171"/>
        <v>6137</v>
      </c>
      <c r="I221" s="17" t="str">
        <f t="shared" si="171"/>
        <v>6138</v>
      </c>
      <c r="J221" s="17" t="str">
        <f t="shared" si="171"/>
        <v>6139</v>
      </c>
      <c r="K221" s="17" t="str">
        <f t="shared" si="171"/>
        <v>613A</v>
      </c>
      <c r="L221" s="17" t="str">
        <f t="shared" si="171"/>
        <v>613B</v>
      </c>
      <c r="M221" s="17" t="str">
        <f t="shared" si="171"/>
        <v>613C</v>
      </c>
      <c r="N221" s="17" t="str">
        <f t="shared" si="171"/>
        <v>613D</v>
      </c>
      <c r="O221" s="17" t="str">
        <f t="shared" si="171"/>
        <v>613E</v>
      </c>
      <c r="P221" s="17" t="str">
        <f t="shared" si="171"/>
        <v>613F</v>
      </c>
      <c r="Q221" s="17" t="str">
        <f t="shared" si="171"/>
        <v>6140</v>
      </c>
      <c r="R221" s="17" t="str">
        <f t="shared" si="171"/>
        <v>6141</v>
      </c>
      <c r="S221" s="17" t="str">
        <f>DEC2HEX(CODE(S220),4)</f>
        <v>6142</v>
      </c>
    </row>
    <row r="222" spans="1:19" ht="29" x14ac:dyDescent="0.55000000000000004">
      <c r="B222" s="2" t="s">
        <v>341</v>
      </c>
      <c r="C222">
        <f>HEX2DEC(B222)</f>
        <v>24899</v>
      </c>
      <c r="D222" s="16" t="str">
        <f>CHAR($C222+D$1)</f>
        <v>畸</v>
      </c>
      <c r="E222" s="16" t="str">
        <f t="shared" si="166"/>
        <v>當</v>
      </c>
      <c r="F222" s="16" t="str">
        <f t="shared" si="166"/>
        <v>疆</v>
      </c>
      <c r="G222" s="16" t="str">
        <f t="shared" si="166"/>
        <v>疇</v>
      </c>
      <c r="H222" s="16" t="str">
        <f t="shared" si="166"/>
        <v>畴</v>
      </c>
      <c r="I222" s="16" t="str">
        <f t="shared" si="166"/>
        <v>疊</v>
      </c>
      <c r="J222" s="16" t="str">
        <f t="shared" si="166"/>
        <v>疉</v>
      </c>
      <c r="K222" s="16" t="str">
        <f t="shared" si="166"/>
        <v>疂</v>
      </c>
      <c r="L222" s="16" t="str">
        <f t="shared" si="166"/>
        <v>疔</v>
      </c>
      <c r="M222" s="16" t="str">
        <f t="shared" si="166"/>
        <v>疚</v>
      </c>
      <c r="N222" s="16" t="str">
        <f t="shared" si="166"/>
        <v>疝</v>
      </c>
      <c r="O222" s="16" t="str">
        <f t="shared" si="166"/>
        <v>疥</v>
      </c>
      <c r="P222" s="16" t="str">
        <f t="shared" si="166"/>
        <v>疣</v>
      </c>
      <c r="Q222" s="16" t="str">
        <f t="shared" si="166"/>
        <v>痂</v>
      </c>
      <c r="R222" s="16" t="str">
        <f t="shared" si="166"/>
        <v>疳</v>
      </c>
      <c r="S222" s="16" t="str">
        <f t="shared" si="166"/>
        <v>痃</v>
      </c>
    </row>
    <row r="223" spans="1:19" x14ac:dyDescent="0.55000000000000004">
      <c r="A223" s="7" t="str">
        <f>DEC2HEX(C223,5)</f>
        <v>2CC00</v>
      </c>
      <c r="C223">
        <f>C221+32*16</f>
        <v>183296</v>
      </c>
      <c r="D223" s="17" t="str">
        <f t="shared" ref="D223:R223" si="172">DEC2HEX(CODE(D222),4)</f>
        <v>6143</v>
      </c>
      <c r="E223" s="17" t="str">
        <f t="shared" si="172"/>
        <v>6144</v>
      </c>
      <c r="F223" s="17" t="str">
        <f t="shared" si="172"/>
        <v>6145</v>
      </c>
      <c r="G223" s="17" t="str">
        <f t="shared" si="172"/>
        <v>6146</v>
      </c>
      <c r="H223" s="17" t="str">
        <f t="shared" si="172"/>
        <v>6147</v>
      </c>
      <c r="I223" s="17" t="str">
        <f t="shared" si="172"/>
        <v>6148</v>
      </c>
      <c r="J223" s="17" t="str">
        <f t="shared" si="172"/>
        <v>6149</v>
      </c>
      <c r="K223" s="17" t="str">
        <f t="shared" si="172"/>
        <v>614A</v>
      </c>
      <c r="L223" s="17" t="str">
        <f t="shared" si="172"/>
        <v>614B</v>
      </c>
      <c r="M223" s="17" t="str">
        <f t="shared" si="172"/>
        <v>614C</v>
      </c>
      <c r="N223" s="17" t="str">
        <f t="shared" si="172"/>
        <v>614D</v>
      </c>
      <c r="O223" s="17" t="str">
        <f t="shared" si="172"/>
        <v>614E</v>
      </c>
      <c r="P223" s="17" t="str">
        <f t="shared" si="172"/>
        <v>614F</v>
      </c>
      <c r="Q223" s="17" t="str">
        <f t="shared" si="172"/>
        <v>6150</v>
      </c>
      <c r="R223" s="17" t="str">
        <f t="shared" si="172"/>
        <v>6151</v>
      </c>
      <c r="S223" s="17" t="str">
        <f>DEC2HEX(CODE(S222),4)</f>
        <v>6152</v>
      </c>
    </row>
    <row r="224" spans="1:19" ht="29" x14ac:dyDescent="0.55000000000000004">
      <c r="B224" s="2" t="s">
        <v>342</v>
      </c>
      <c r="C224">
        <f>HEX2DEC(B224)</f>
        <v>24915</v>
      </c>
      <c r="D224" s="16" t="str">
        <f>CHAR($C224+D$1)</f>
        <v>疵</v>
      </c>
      <c r="E224" s="16" t="str">
        <f t="shared" ref="E224:S224" si="173">CHAR($C224+E$1)</f>
        <v>疽</v>
      </c>
      <c r="F224" s="16" t="str">
        <f t="shared" si="173"/>
        <v>疸</v>
      </c>
      <c r="G224" s="16" t="str">
        <f t="shared" si="173"/>
        <v>疼</v>
      </c>
      <c r="H224" s="16" t="str">
        <f t="shared" si="173"/>
        <v>疱</v>
      </c>
      <c r="I224" s="16" t="str">
        <f t="shared" si="173"/>
        <v>痍</v>
      </c>
      <c r="J224" s="16" t="str">
        <f t="shared" si="173"/>
        <v>痊</v>
      </c>
      <c r="K224" s="16" t="str">
        <f t="shared" si="173"/>
        <v>痒</v>
      </c>
      <c r="L224" s="16" t="str">
        <f t="shared" si="173"/>
        <v>痙</v>
      </c>
      <c r="M224" s="16" t="str">
        <f t="shared" si="173"/>
        <v>痣</v>
      </c>
      <c r="N224" s="16" t="str">
        <f t="shared" si="173"/>
        <v>痞</v>
      </c>
      <c r="O224" s="16" t="str">
        <f t="shared" si="173"/>
        <v>痾</v>
      </c>
      <c r="P224" s="16" t="str">
        <f t="shared" si="173"/>
        <v>痿</v>
      </c>
      <c r="Q224" s="16" t="str">
        <f t="shared" si="173"/>
        <v>痼</v>
      </c>
      <c r="R224" s="16" t="str">
        <f t="shared" si="173"/>
        <v>瘁</v>
      </c>
      <c r="S224" s="16" t="str">
        <f t="shared" si="173"/>
        <v>痰</v>
      </c>
    </row>
    <row r="225" spans="1:21" x14ac:dyDescent="0.55000000000000004">
      <c r="A225" s="7" t="str">
        <f>DEC2HEX(C225,5)</f>
        <v>2CE00</v>
      </c>
      <c r="C225">
        <f>C223+32*16</f>
        <v>183808</v>
      </c>
      <c r="D225" s="21" t="str">
        <f t="shared" ref="D225:R225" si="174">DEC2HEX(CODE(D224),4)</f>
        <v>6153</v>
      </c>
      <c r="E225" s="21" t="str">
        <f t="shared" si="174"/>
        <v>6154</v>
      </c>
      <c r="F225" s="21" t="str">
        <f t="shared" si="174"/>
        <v>6155</v>
      </c>
      <c r="G225" s="21" t="str">
        <f t="shared" si="174"/>
        <v>6156</v>
      </c>
      <c r="H225" s="21" t="str">
        <f t="shared" si="174"/>
        <v>6157</v>
      </c>
      <c r="I225" s="21" t="str">
        <f t="shared" si="174"/>
        <v>6158</v>
      </c>
      <c r="J225" s="21" t="str">
        <f t="shared" si="174"/>
        <v>6159</v>
      </c>
      <c r="K225" s="21" t="str">
        <f t="shared" si="174"/>
        <v>615A</v>
      </c>
      <c r="L225" s="21" t="str">
        <f t="shared" si="174"/>
        <v>615B</v>
      </c>
      <c r="M225" s="21" t="str">
        <f t="shared" si="174"/>
        <v>615C</v>
      </c>
      <c r="N225" s="21" t="str">
        <f t="shared" si="174"/>
        <v>615D</v>
      </c>
      <c r="O225" s="21" t="str">
        <f t="shared" si="174"/>
        <v>615E</v>
      </c>
      <c r="P225" s="21" t="str">
        <f t="shared" si="174"/>
        <v>615F</v>
      </c>
      <c r="Q225" s="21" t="str">
        <f t="shared" si="174"/>
        <v>6160</v>
      </c>
      <c r="R225" s="21" t="str">
        <f t="shared" si="174"/>
        <v>6161</v>
      </c>
      <c r="S225" s="21" t="str">
        <f>DEC2HEX(CODE(S224),4)</f>
        <v>6162</v>
      </c>
      <c r="U225">
        <v>128</v>
      </c>
    </row>
    <row r="226" spans="1:21" x14ac:dyDescent="0.55000000000000004">
      <c r="D226" s="5" t="str">
        <f>DEC2HEX(D$1*32,3)</f>
        <v>000</v>
      </c>
      <c r="E226" s="5" t="str">
        <f t="shared" ref="E226:S226" si="175">DEC2HEX(E$1*32,3)</f>
        <v>020</v>
      </c>
      <c r="F226" s="5" t="str">
        <f t="shared" si="175"/>
        <v>040</v>
      </c>
      <c r="G226" s="5" t="str">
        <f t="shared" si="175"/>
        <v>060</v>
      </c>
      <c r="H226" s="5" t="str">
        <f t="shared" si="175"/>
        <v>080</v>
      </c>
      <c r="I226" s="5" t="str">
        <f t="shared" si="175"/>
        <v>0A0</v>
      </c>
      <c r="J226" s="5" t="str">
        <f t="shared" si="175"/>
        <v>0C0</v>
      </c>
      <c r="K226" s="5" t="str">
        <f t="shared" si="175"/>
        <v>0E0</v>
      </c>
      <c r="L226" s="5" t="str">
        <f t="shared" si="175"/>
        <v>100</v>
      </c>
      <c r="M226" s="5" t="str">
        <f t="shared" si="175"/>
        <v>120</v>
      </c>
      <c r="N226" s="5" t="str">
        <f t="shared" si="175"/>
        <v>140</v>
      </c>
      <c r="O226" s="5" t="str">
        <f t="shared" si="175"/>
        <v>160</v>
      </c>
      <c r="P226" s="5" t="str">
        <f t="shared" si="175"/>
        <v>180</v>
      </c>
      <c r="Q226" s="5" t="str">
        <f t="shared" si="175"/>
        <v>1A0</v>
      </c>
      <c r="R226" s="5" t="str">
        <f t="shared" si="175"/>
        <v>1C0</v>
      </c>
      <c r="S226" s="5" t="str">
        <f t="shared" si="175"/>
        <v>1E0</v>
      </c>
    </row>
    <row r="227" spans="1:21" ht="29" x14ac:dyDescent="0.55000000000000004">
      <c r="B227" s="2" t="s">
        <v>343</v>
      </c>
      <c r="C227">
        <f>HEX2DEC(B227)</f>
        <v>24931</v>
      </c>
      <c r="D227" s="16" t="str">
        <f>CHAR($C227+D$1)</f>
        <v>痺</v>
      </c>
      <c r="E227" s="16" t="str">
        <f t="shared" ref="E227:S227" si="176">CHAR($C227+E$1)</f>
        <v>痲</v>
      </c>
      <c r="F227" s="16" t="str">
        <f t="shared" si="176"/>
        <v>痳</v>
      </c>
      <c r="G227" s="16" t="str">
        <f t="shared" si="176"/>
        <v>瘋</v>
      </c>
      <c r="H227" s="16" t="str">
        <f t="shared" si="176"/>
        <v>瘍</v>
      </c>
      <c r="I227" s="16" t="str">
        <f t="shared" si="176"/>
        <v>瘉</v>
      </c>
      <c r="J227" s="16" t="str">
        <f t="shared" si="176"/>
        <v>瘟</v>
      </c>
      <c r="K227" s="16" t="str">
        <f t="shared" si="176"/>
        <v>瘧</v>
      </c>
      <c r="L227" s="16" t="str">
        <f t="shared" si="176"/>
        <v>瘠</v>
      </c>
      <c r="M227" s="16" t="str">
        <f t="shared" si="176"/>
        <v>瘡</v>
      </c>
      <c r="N227" s="16" t="str">
        <f t="shared" si="176"/>
        <v>瘢</v>
      </c>
      <c r="O227" s="16" t="str">
        <f t="shared" si="176"/>
        <v>瘤</v>
      </c>
      <c r="P227" s="16" t="str">
        <f t="shared" si="176"/>
        <v>瘴</v>
      </c>
      <c r="Q227" s="16" t="str">
        <f t="shared" si="176"/>
        <v>瘰</v>
      </c>
      <c r="R227" s="16" t="str">
        <f t="shared" si="176"/>
        <v>瘻</v>
      </c>
      <c r="S227" s="16" t="str">
        <f t="shared" si="176"/>
        <v>癇</v>
      </c>
    </row>
    <row r="228" spans="1:21" x14ac:dyDescent="0.55000000000000004">
      <c r="A228" s="7" t="str">
        <f>DEC2HEX(C228,5)</f>
        <v>2D000</v>
      </c>
      <c r="C228">
        <f>C225+32*16</f>
        <v>184320</v>
      </c>
      <c r="D228" s="20" t="str">
        <f t="shared" ref="D228:R228" si="177">DEC2HEX(CODE(D227),4)</f>
        <v>6163</v>
      </c>
      <c r="E228" s="20" t="str">
        <f t="shared" si="177"/>
        <v>6164</v>
      </c>
      <c r="F228" s="20" t="str">
        <f t="shared" si="177"/>
        <v>6165</v>
      </c>
      <c r="G228" s="20" t="str">
        <f t="shared" si="177"/>
        <v>6166</v>
      </c>
      <c r="H228" s="20" t="str">
        <f t="shared" si="177"/>
        <v>6167</v>
      </c>
      <c r="I228" s="20" t="str">
        <f t="shared" si="177"/>
        <v>6168</v>
      </c>
      <c r="J228" s="20" t="str">
        <f t="shared" si="177"/>
        <v>6169</v>
      </c>
      <c r="K228" s="20" t="str">
        <f t="shared" si="177"/>
        <v>616A</v>
      </c>
      <c r="L228" s="20" t="str">
        <f t="shared" si="177"/>
        <v>616B</v>
      </c>
      <c r="M228" s="20" t="str">
        <f t="shared" si="177"/>
        <v>616C</v>
      </c>
      <c r="N228" s="20" t="str">
        <f t="shared" si="177"/>
        <v>616D</v>
      </c>
      <c r="O228" s="20" t="str">
        <f t="shared" si="177"/>
        <v>616E</v>
      </c>
      <c r="P228" s="20" t="str">
        <f t="shared" si="177"/>
        <v>616F</v>
      </c>
      <c r="Q228" s="20" t="str">
        <f t="shared" si="177"/>
        <v>6170</v>
      </c>
      <c r="R228" s="20" t="str">
        <f t="shared" si="177"/>
        <v>6171</v>
      </c>
      <c r="S228" s="20" t="str">
        <f>DEC2HEX(CODE(S227),4)</f>
        <v>6172</v>
      </c>
    </row>
    <row r="229" spans="1:21" ht="29" x14ac:dyDescent="0.55000000000000004">
      <c r="B229" s="2" t="s">
        <v>344</v>
      </c>
      <c r="C229">
        <f>HEX2DEC(B229)</f>
        <v>24947</v>
      </c>
      <c r="D229" s="16" t="str">
        <f>CHAR($C229+D$1)</f>
        <v>癈</v>
      </c>
      <c r="E229" s="16" t="str">
        <f t="shared" ref="E229:S239" si="178">CHAR($C229+E$1)</f>
        <v>癆</v>
      </c>
      <c r="F229" s="16" t="str">
        <f t="shared" si="178"/>
        <v>癜</v>
      </c>
      <c r="G229" s="16" t="str">
        <f t="shared" si="178"/>
        <v>癘</v>
      </c>
      <c r="H229" s="16" t="str">
        <f t="shared" si="178"/>
        <v>癡</v>
      </c>
      <c r="I229" s="16" t="str">
        <f t="shared" si="178"/>
        <v>癢</v>
      </c>
      <c r="J229" s="16" t="str">
        <f t="shared" si="178"/>
        <v>癨</v>
      </c>
      <c r="K229" s="16" t="str">
        <f t="shared" si="178"/>
        <v>癩</v>
      </c>
      <c r="L229" s="16" t="str">
        <f t="shared" si="178"/>
        <v>癪</v>
      </c>
      <c r="M229" s="16" t="str">
        <f t="shared" si="178"/>
        <v>癧</v>
      </c>
      <c r="N229" s="16" t="str">
        <f t="shared" si="178"/>
        <v>癬</v>
      </c>
      <c r="O229" s="16" t="str">
        <f t="shared" si="178"/>
        <v>癰</v>
      </c>
      <c r="P229" s="45" t="str">
        <f>CHAR($C231+P$1-16)</f>
        <v>癲</v>
      </c>
      <c r="Q229" s="23" t="str">
        <f t="shared" ref="Q229:S229" si="179">CHAR($C231+Q$1-16)</f>
        <v>癶</v>
      </c>
      <c r="R229" s="23" t="str">
        <f t="shared" si="179"/>
        <v>癸</v>
      </c>
      <c r="S229" s="23" t="str">
        <f t="shared" si="179"/>
        <v>發</v>
      </c>
    </row>
    <row r="230" spans="1:21" x14ac:dyDescent="0.55000000000000004">
      <c r="A230" s="7" t="str">
        <f>DEC2HEX(C230,5)</f>
        <v>2D200</v>
      </c>
      <c r="C230">
        <f>C228+32*16</f>
        <v>184832</v>
      </c>
      <c r="D230" s="17" t="str">
        <f t="shared" ref="D230:R230" si="180">DEC2HEX(CODE(D229),4)</f>
        <v>6173</v>
      </c>
      <c r="E230" s="17" t="str">
        <f t="shared" si="180"/>
        <v>6174</v>
      </c>
      <c r="F230" s="17" t="str">
        <f t="shared" si="180"/>
        <v>6175</v>
      </c>
      <c r="G230" s="17" t="str">
        <f t="shared" si="180"/>
        <v>6176</v>
      </c>
      <c r="H230" s="17" t="str">
        <f t="shared" si="180"/>
        <v>6177</v>
      </c>
      <c r="I230" s="17" t="str">
        <f t="shared" si="180"/>
        <v>6178</v>
      </c>
      <c r="J230" s="17" t="str">
        <f t="shared" si="180"/>
        <v>6179</v>
      </c>
      <c r="K230" s="17" t="str">
        <f t="shared" si="180"/>
        <v>617A</v>
      </c>
      <c r="L230" s="17" t="str">
        <f t="shared" si="180"/>
        <v>617B</v>
      </c>
      <c r="M230" s="17" t="str">
        <f t="shared" si="180"/>
        <v>617C</v>
      </c>
      <c r="N230" s="17" t="str">
        <f t="shared" si="180"/>
        <v>617D</v>
      </c>
      <c r="O230" s="17" t="str">
        <f t="shared" si="180"/>
        <v>617E</v>
      </c>
      <c r="P230" s="49" t="str">
        <f t="shared" si="180"/>
        <v>6221</v>
      </c>
      <c r="Q230" s="17" t="str">
        <f t="shared" si="180"/>
        <v>6222</v>
      </c>
      <c r="R230" s="17" t="str">
        <f t="shared" si="180"/>
        <v>6223</v>
      </c>
      <c r="S230" s="17" t="str">
        <f>DEC2HEX(CODE(S229),4)</f>
        <v>6224</v>
      </c>
    </row>
    <row r="231" spans="1:21" ht="29" x14ac:dyDescent="0.55000000000000004">
      <c r="B231" s="2" t="s">
        <v>345</v>
      </c>
      <c r="C231">
        <f>HEX2DEC(B231)</f>
        <v>25125</v>
      </c>
      <c r="D231" s="16" t="str">
        <f>CHAR($C231+D$1)</f>
        <v>皀</v>
      </c>
      <c r="E231" s="16" t="str">
        <f t="shared" si="178"/>
        <v>皃</v>
      </c>
      <c r="F231" s="16" t="str">
        <f t="shared" si="178"/>
        <v>皈</v>
      </c>
      <c r="G231" s="16" t="str">
        <f t="shared" si="178"/>
        <v>皋</v>
      </c>
      <c r="H231" s="16" t="str">
        <f t="shared" si="178"/>
        <v>皎</v>
      </c>
      <c r="I231" s="16" t="str">
        <f t="shared" si="178"/>
        <v>皖</v>
      </c>
      <c r="J231" s="16" t="str">
        <f t="shared" si="178"/>
        <v>皓</v>
      </c>
      <c r="K231" s="16" t="str">
        <f t="shared" si="178"/>
        <v>皙</v>
      </c>
      <c r="L231" s="16" t="str">
        <f t="shared" si="178"/>
        <v>皚</v>
      </c>
      <c r="M231" s="16" t="str">
        <f t="shared" si="178"/>
        <v>皰</v>
      </c>
      <c r="N231" s="16" t="str">
        <f t="shared" si="178"/>
        <v>皴</v>
      </c>
      <c r="O231" s="16" t="str">
        <f t="shared" si="178"/>
        <v>皸</v>
      </c>
      <c r="P231" s="16" t="str">
        <f t="shared" si="178"/>
        <v>皹</v>
      </c>
      <c r="Q231" s="16" t="str">
        <f t="shared" si="178"/>
        <v>皺</v>
      </c>
      <c r="R231" s="16" t="str">
        <f t="shared" si="178"/>
        <v>盂</v>
      </c>
      <c r="S231" s="16" t="str">
        <f t="shared" si="178"/>
        <v>盍</v>
      </c>
    </row>
    <row r="232" spans="1:21" x14ac:dyDescent="0.55000000000000004">
      <c r="A232" s="7" t="str">
        <f>DEC2HEX(C232,5)</f>
        <v>2D400</v>
      </c>
      <c r="C232">
        <f>C230+32*16</f>
        <v>185344</v>
      </c>
      <c r="D232" s="17" t="str">
        <f t="shared" ref="D232:R232" si="181">DEC2HEX(CODE(D231),4)</f>
        <v>6225</v>
      </c>
      <c r="E232" s="17" t="str">
        <f t="shared" si="181"/>
        <v>6226</v>
      </c>
      <c r="F232" s="17" t="str">
        <f t="shared" si="181"/>
        <v>6227</v>
      </c>
      <c r="G232" s="17" t="str">
        <f t="shared" si="181"/>
        <v>6228</v>
      </c>
      <c r="H232" s="17" t="str">
        <f t="shared" si="181"/>
        <v>6229</v>
      </c>
      <c r="I232" s="17" t="str">
        <f t="shared" si="181"/>
        <v>622A</v>
      </c>
      <c r="J232" s="17" t="str">
        <f t="shared" si="181"/>
        <v>622B</v>
      </c>
      <c r="K232" s="17" t="str">
        <f t="shared" si="181"/>
        <v>622C</v>
      </c>
      <c r="L232" s="17" t="str">
        <f t="shared" si="181"/>
        <v>622D</v>
      </c>
      <c r="M232" s="17" t="str">
        <f t="shared" si="181"/>
        <v>622E</v>
      </c>
      <c r="N232" s="17" t="str">
        <f t="shared" si="181"/>
        <v>622F</v>
      </c>
      <c r="O232" s="17" t="str">
        <f t="shared" si="181"/>
        <v>6230</v>
      </c>
      <c r="P232" s="17" t="str">
        <f t="shared" si="181"/>
        <v>6231</v>
      </c>
      <c r="Q232" s="17" t="str">
        <f t="shared" si="181"/>
        <v>6232</v>
      </c>
      <c r="R232" s="17" t="str">
        <f t="shared" si="181"/>
        <v>6233</v>
      </c>
      <c r="S232" s="17" t="str">
        <f>DEC2HEX(CODE(S231),4)</f>
        <v>6234</v>
      </c>
    </row>
    <row r="233" spans="1:21" ht="29" x14ac:dyDescent="0.55000000000000004">
      <c r="B233" s="2" t="s">
        <v>346</v>
      </c>
      <c r="C233">
        <f>HEX2DEC(B233)</f>
        <v>25141</v>
      </c>
      <c r="D233" s="16" t="str">
        <f>CHAR($C233+D$1)</f>
        <v>盖</v>
      </c>
      <c r="E233" s="16" t="str">
        <f t="shared" si="178"/>
        <v>盒</v>
      </c>
      <c r="F233" s="16" t="str">
        <f t="shared" si="178"/>
        <v>盞</v>
      </c>
      <c r="G233" s="16" t="str">
        <f t="shared" si="178"/>
        <v>盡</v>
      </c>
      <c r="H233" s="16" t="str">
        <f t="shared" si="178"/>
        <v>盥</v>
      </c>
      <c r="I233" s="16" t="str">
        <f t="shared" si="178"/>
        <v>盧</v>
      </c>
      <c r="J233" s="16" t="str">
        <f t="shared" si="178"/>
        <v>盪</v>
      </c>
      <c r="K233" s="16" t="str">
        <f t="shared" si="178"/>
        <v>蘯</v>
      </c>
      <c r="L233" s="16" t="str">
        <f t="shared" si="178"/>
        <v>盻</v>
      </c>
      <c r="M233" s="16" t="str">
        <f t="shared" si="178"/>
        <v>眈</v>
      </c>
      <c r="N233" s="16" t="str">
        <f t="shared" si="178"/>
        <v>眇</v>
      </c>
      <c r="O233" s="16" t="str">
        <f t="shared" si="178"/>
        <v>眄</v>
      </c>
      <c r="P233" s="16" t="str">
        <f t="shared" si="178"/>
        <v>眩</v>
      </c>
      <c r="Q233" s="16" t="str">
        <f t="shared" si="178"/>
        <v>眤</v>
      </c>
      <c r="R233" s="16" t="str">
        <f t="shared" si="178"/>
        <v>眞</v>
      </c>
      <c r="S233" s="16" t="str">
        <f t="shared" si="178"/>
        <v>眥</v>
      </c>
    </row>
    <row r="234" spans="1:21" x14ac:dyDescent="0.55000000000000004">
      <c r="A234" s="7" t="str">
        <f>DEC2HEX(C234,5)</f>
        <v>2D600</v>
      </c>
      <c r="C234">
        <f>C232+32*16</f>
        <v>185856</v>
      </c>
      <c r="D234" s="17" t="str">
        <f t="shared" ref="D234:R234" si="182">DEC2HEX(CODE(D233),4)</f>
        <v>6235</v>
      </c>
      <c r="E234" s="17" t="str">
        <f t="shared" si="182"/>
        <v>6236</v>
      </c>
      <c r="F234" s="17" t="str">
        <f t="shared" si="182"/>
        <v>6237</v>
      </c>
      <c r="G234" s="17" t="str">
        <f t="shared" si="182"/>
        <v>6238</v>
      </c>
      <c r="H234" s="17" t="str">
        <f t="shared" si="182"/>
        <v>6239</v>
      </c>
      <c r="I234" s="17" t="str">
        <f t="shared" si="182"/>
        <v>623A</v>
      </c>
      <c r="J234" s="17" t="str">
        <f t="shared" si="182"/>
        <v>623B</v>
      </c>
      <c r="K234" s="17" t="str">
        <f t="shared" si="182"/>
        <v>623C</v>
      </c>
      <c r="L234" s="17" t="str">
        <f t="shared" si="182"/>
        <v>623D</v>
      </c>
      <c r="M234" s="17" t="str">
        <f t="shared" si="182"/>
        <v>623E</v>
      </c>
      <c r="N234" s="17" t="str">
        <f t="shared" si="182"/>
        <v>623F</v>
      </c>
      <c r="O234" s="17" t="str">
        <f t="shared" si="182"/>
        <v>6240</v>
      </c>
      <c r="P234" s="17" t="str">
        <f t="shared" si="182"/>
        <v>6241</v>
      </c>
      <c r="Q234" s="17" t="str">
        <f t="shared" si="182"/>
        <v>6242</v>
      </c>
      <c r="R234" s="17" t="str">
        <f t="shared" si="182"/>
        <v>6243</v>
      </c>
      <c r="S234" s="17" t="str">
        <f>DEC2HEX(CODE(S233),4)</f>
        <v>6244</v>
      </c>
    </row>
    <row r="235" spans="1:21" ht="29" x14ac:dyDescent="0.55000000000000004">
      <c r="B235" s="2" t="s">
        <v>347</v>
      </c>
      <c r="C235">
        <f>HEX2DEC(B235)</f>
        <v>25157</v>
      </c>
      <c r="D235" s="16" t="str">
        <f>CHAR($C235+D$1)</f>
        <v>眦</v>
      </c>
      <c r="E235" s="16" t="str">
        <f t="shared" si="178"/>
        <v>眛</v>
      </c>
      <c r="F235" s="16" t="str">
        <f t="shared" si="178"/>
        <v>眷</v>
      </c>
      <c r="G235" s="16" t="str">
        <f t="shared" si="178"/>
        <v>眸</v>
      </c>
      <c r="H235" s="16" t="str">
        <f t="shared" si="178"/>
        <v>睇</v>
      </c>
      <c r="I235" s="16" t="str">
        <f t="shared" si="178"/>
        <v>睚</v>
      </c>
      <c r="J235" s="16" t="str">
        <f t="shared" si="178"/>
        <v>睨</v>
      </c>
      <c r="K235" s="16" t="str">
        <f t="shared" si="178"/>
        <v>睫</v>
      </c>
      <c r="L235" s="16" t="str">
        <f t="shared" si="178"/>
        <v>睛</v>
      </c>
      <c r="M235" s="16" t="str">
        <f t="shared" si="178"/>
        <v>睥</v>
      </c>
      <c r="N235" s="16" t="str">
        <f t="shared" si="178"/>
        <v>睿</v>
      </c>
      <c r="O235" s="16" t="str">
        <f t="shared" si="178"/>
        <v>睾</v>
      </c>
      <c r="P235" s="16" t="str">
        <f t="shared" si="178"/>
        <v>睹</v>
      </c>
      <c r="Q235" s="16" t="str">
        <f t="shared" si="178"/>
        <v>瞎</v>
      </c>
      <c r="R235" s="16" t="str">
        <f t="shared" si="178"/>
        <v>瞋</v>
      </c>
      <c r="S235" s="16" t="str">
        <f t="shared" si="178"/>
        <v>瞑</v>
      </c>
    </row>
    <row r="236" spans="1:21" x14ac:dyDescent="0.55000000000000004">
      <c r="A236" s="7" t="str">
        <f>DEC2HEX(C236,5)</f>
        <v>2D800</v>
      </c>
      <c r="C236">
        <f>C234+32*16</f>
        <v>186368</v>
      </c>
      <c r="D236" s="17" t="str">
        <f t="shared" ref="D236:R236" si="183">DEC2HEX(CODE(D235),4)</f>
        <v>6245</v>
      </c>
      <c r="E236" s="17" t="str">
        <f t="shared" si="183"/>
        <v>6246</v>
      </c>
      <c r="F236" s="17" t="str">
        <f t="shared" si="183"/>
        <v>6247</v>
      </c>
      <c r="G236" s="17" t="str">
        <f t="shared" si="183"/>
        <v>6248</v>
      </c>
      <c r="H236" s="17" t="str">
        <f t="shared" si="183"/>
        <v>6249</v>
      </c>
      <c r="I236" s="17" t="str">
        <f t="shared" si="183"/>
        <v>624A</v>
      </c>
      <c r="J236" s="17" t="str">
        <f t="shared" si="183"/>
        <v>624B</v>
      </c>
      <c r="K236" s="17" t="str">
        <f t="shared" si="183"/>
        <v>624C</v>
      </c>
      <c r="L236" s="17" t="str">
        <f t="shared" si="183"/>
        <v>624D</v>
      </c>
      <c r="M236" s="17" t="str">
        <f t="shared" si="183"/>
        <v>624E</v>
      </c>
      <c r="N236" s="17" t="str">
        <f t="shared" si="183"/>
        <v>624F</v>
      </c>
      <c r="O236" s="17" t="str">
        <f t="shared" si="183"/>
        <v>6250</v>
      </c>
      <c r="P236" s="17" t="str">
        <f t="shared" si="183"/>
        <v>6251</v>
      </c>
      <c r="Q236" s="17" t="str">
        <f t="shared" si="183"/>
        <v>6252</v>
      </c>
      <c r="R236" s="17" t="str">
        <f t="shared" si="183"/>
        <v>6253</v>
      </c>
      <c r="S236" s="17" t="str">
        <f>DEC2HEX(CODE(S235),4)</f>
        <v>6254</v>
      </c>
    </row>
    <row r="237" spans="1:21" ht="29" x14ac:dyDescent="0.55000000000000004">
      <c r="B237" s="2" t="s">
        <v>348</v>
      </c>
      <c r="C237">
        <f>HEX2DEC(B237)</f>
        <v>25173</v>
      </c>
      <c r="D237" s="16" t="str">
        <f>CHAR($C237+D$1)</f>
        <v>瞠</v>
      </c>
      <c r="E237" s="16" t="str">
        <f t="shared" ref="E237:S237" si="184">CHAR($C237+E$1)</f>
        <v>瞞</v>
      </c>
      <c r="F237" s="16" t="str">
        <f t="shared" si="184"/>
        <v>瞰</v>
      </c>
      <c r="G237" s="16" t="str">
        <f t="shared" si="184"/>
        <v>瞶</v>
      </c>
      <c r="H237" s="16" t="str">
        <f t="shared" si="184"/>
        <v>瞹</v>
      </c>
      <c r="I237" s="16" t="str">
        <f t="shared" si="184"/>
        <v>瞿</v>
      </c>
      <c r="J237" s="16" t="str">
        <f t="shared" si="184"/>
        <v>瞼</v>
      </c>
      <c r="K237" s="16" t="str">
        <f t="shared" si="184"/>
        <v>瞽</v>
      </c>
      <c r="L237" s="16" t="str">
        <f t="shared" si="184"/>
        <v>瞻</v>
      </c>
      <c r="M237" s="16" t="str">
        <f t="shared" si="184"/>
        <v>矇</v>
      </c>
      <c r="N237" s="16" t="str">
        <f t="shared" si="184"/>
        <v>矍</v>
      </c>
      <c r="O237" s="16" t="str">
        <f t="shared" si="184"/>
        <v>矗</v>
      </c>
      <c r="P237" s="16" t="str">
        <f t="shared" si="184"/>
        <v>矚</v>
      </c>
      <c r="Q237" s="16" t="str">
        <f t="shared" si="184"/>
        <v>矜</v>
      </c>
      <c r="R237" s="16" t="str">
        <f t="shared" si="184"/>
        <v>矣</v>
      </c>
      <c r="S237" s="16" t="str">
        <f t="shared" si="184"/>
        <v>矮</v>
      </c>
    </row>
    <row r="238" spans="1:21" x14ac:dyDescent="0.55000000000000004">
      <c r="A238" s="7" t="str">
        <f>DEC2HEX(C238,5)</f>
        <v>2DA00</v>
      </c>
      <c r="C238">
        <f>C236+32*16</f>
        <v>186880</v>
      </c>
      <c r="D238" s="17" t="str">
        <f t="shared" ref="D238:R238" si="185">DEC2HEX(CODE(D237),4)</f>
        <v>6255</v>
      </c>
      <c r="E238" s="17" t="str">
        <f t="shared" si="185"/>
        <v>6256</v>
      </c>
      <c r="F238" s="17" t="str">
        <f t="shared" si="185"/>
        <v>6257</v>
      </c>
      <c r="G238" s="17" t="str">
        <f t="shared" si="185"/>
        <v>6258</v>
      </c>
      <c r="H238" s="17" t="str">
        <f t="shared" si="185"/>
        <v>6259</v>
      </c>
      <c r="I238" s="17" t="str">
        <f t="shared" si="185"/>
        <v>625A</v>
      </c>
      <c r="J238" s="17" t="str">
        <f t="shared" si="185"/>
        <v>625B</v>
      </c>
      <c r="K238" s="17" t="str">
        <f t="shared" si="185"/>
        <v>625C</v>
      </c>
      <c r="L238" s="17" t="str">
        <f t="shared" si="185"/>
        <v>625D</v>
      </c>
      <c r="M238" s="17" t="str">
        <f t="shared" si="185"/>
        <v>625E</v>
      </c>
      <c r="N238" s="17" t="str">
        <f t="shared" si="185"/>
        <v>625F</v>
      </c>
      <c r="O238" s="17" t="str">
        <f t="shared" si="185"/>
        <v>6260</v>
      </c>
      <c r="P238" s="17" t="str">
        <f t="shared" si="185"/>
        <v>6261</v>
      </c>
      <c r="Q238" s="17" t="str">
        <f t="shared" si="185"/>
        <v>6262</v>
      </c>
      <c r="R238" s="17" t="str">
        <f t="shared" si="185"/>
        <v>6263</v>
      </c>
      <c r="S238" s="17" t="str">
        <f>DEC2HEX(CODE(S237),4)</f>
        <v>6264</v>
      </c>
    </row>
    <row r="239" spans="1:21" ht="29" x14ac:dyDescent="0.55000000000000004">
      <c r="B239" s="2" t="s">
        <v>349</v>
      </c>
      <c r="C239">
        <f>HEX2DEC(B239)</f>
        <v>25189</v>
      </c>
      <c r="D239" s="16" t="str">
        <f>CHAR($C239+D$1)</f>
        <v>矼</v>
      </c>
      <c r="E239" s="16" t="str">
        <f t="shared" si="178"/>
        <v>砌</v>
      </c>
      <c r="F239" s="16" t="str">
        <f t="shared" si="178"/>
        <v>砒</v>
      </c>
      <c r="G239" s="16" t="str">
        <f t="shared" si="178"/>
        <v>礦</v>
      </c>
      <c r="H239" s="16" t="str">
        <f t="shared" si="178"/>
        <v>砠</v>
      </c>
      <c r="I239" s="16" t="str">
        <f t="shared" si="178"/>
        <v>礪</v>
      </c>
      <c r="J239" s="16" t="str">
        <f t="shared" si="178"/>
        <v>硅</v>
      </c>
      <c r="K239" s="16" t="str">
        <f t="shared" si="178"/>
        <v>碎</v>
      </c>
      <c r="L239" s="16" t="str">
        <f t="shared" si="178"/>
        <v>硴</v>
      </c>
      <c r="M239" s="16" t="str">
        <f t="shared" si="178"/>
        <v>碆</v>
      </c>
      <c r="N239" s="16" t="str">
        <f t="shared" si="178"/>
        <v>硼</v>
      </c>
      <c r="O239" s="16" t="str">
        <f t="shared" si="178"/>
        <v>碚</v>
      </c>
      <c r="P239" s="16" t="str">
        <f t="shared" si="178"/>
        <v>碌</v>
      </c>
      <c r="Q239" s="16" t="str">
        <f t="shared" si="178"/>
        <v>碣</v>
      </c>
      <c r="R239" s="16" t="str">
        <f t="shared" si="178"/>
        <v>碵</v>
      </c>
      <c r="S239" s="16" t="str">
        <f t="shared" si="178"/>
        <v>碪</v>
      </c>
    </row>
    <row r="240" spans="1:21" x14ac:dyDescent="0.55000000000000004">
      <c r="A240" s="7" t="str">
        <f>DEC2HEX(C240,5)</f>
        <v>2DC00</v>
      </c>
      <c r="C240">
        <f>C238+32*16</f>
        <v>187392</v>
      </c>
      <c r="D240" s="17" t="str">
        <f t="shared" ref="D240:R240" si="186">DEC2HEX(CODE(D239),4)</f>
        <v>6265</v>
      </c>
      <c r="E240" s="17" t="str">
        <f t="shared" si="186"/>
        <v>6266</v>
      </c>
      <c r="F240" s="17" t="str">
        <f t="shared" si="186"/>
        <v>6267</v>
      </c>
      <c r="G240" s="17" t="str">
        <f t="shared" si="186"/>
        <v>6268</v>
      </c>
      <c r="H240" s="17" t="str">
        <f t="shared" si="186"/>
        <v>6269</v>
      </c>
      <c r="I240" s="17" t="str">
        <f t="shared" si="186"/>
        <v>626A</v>
      </c>
      <c r="J240" s="17" t="str">
        <f t="shared" si="186"/>
        <v>626B</v>
      </c>
      <c r="K240" s="17" t="str">
        <f t="shared" si="186"/>
        <v>626C</v>
      </c>
      <c r="L240" s="17" t="str">
        <f t="shared" si="186"/>
        <v>626D</v>
      </c>
      <c r="M240" s="17" t="str">
        <f t="shared" si="186"/>
        <v>626E</v>
      </c>
      <c r="N240" s="17" t="str">
        <f t="shared" si="186"/>
        <v>626F</v>
      </c>
      <c r="O240" s="17" t="str">
        <f t="shared" si="186"/>
        <v>6270</v>
      </c>
      <c r="P240" s="17" t="str">
        <f t="shared" si="186"/>
        <v>6271</v>
      </c>
      <c r="Q240" s="17" t="str">
        <f t="shared" si="186"/>
        <v>6272</v>
      </c>
      <c r="R240" s="17" t="str">
        <f t="shared" si="186"/>
        <v>6273</v>
      </c>
      <c r="S240" s="17" t="str">
        <f>DEC2HEX(CODE(S239),4)</f>
        <v>6274</v>
      </c>
    </row>
    <row r="241" spans="1:21" ht="29" x14ac:dyDescent="0.55000000000000004">
      <c r="B241" s="2" t="s">
        <v>350</v>
      </c>
      <c r="C241">
        <f>HEX2DEC(B241)</f>
        <v>25205</v>
      </c>
      <c r="D241" s="16" t="str">
        <f>CHAR($C241+D$1)</f>
        <v>碯</v>
      </c>
      <c r="E241" s="16" t="str">
        <f t="shared" ref="E241:M241" si="187">CHAR($C241+E$1)</f>
        <v>磑</v>
      </c>
      <c r="F241" s="16" t="str">
        <f t="shared" si="187"/>
        <v>磆</v>
      </c>
      <c r="G241" s="16" t="str">
        <f t="shared" si="187"/>
        <v>磋</v>
      </c>
      <c r="H241" s="16" t="str">
        <f t="shared" si="187"/>
        <v>磔</v>
      </c>
      <c r="I241" s="16" t="str">
        <f t="shared" si="187"/>
        <v>碾</v>
      </c>
      <c r="J241" s="16" t="str">
        <f t="shared" si="187"/>
        <v>碼</v>
      </c>
      <c r="K241" s="16" t="str">
        <f t="shared" si="187"/>
        <v>磅</v>
      </c>
      <c r="L241" s="16" t="str">
        <f t="shared" si="187"/>
        <v>磊</v>
      </c>
      <c r="M241" s="16" t="str">
        <f t="shared" si="187"/>
        <v>磬</v>
      </c>
      <c r="N241" s="45" t="str">
        <f>CHAR($C244+N$1-16)</f>
        <v>磧</v>
      </c>
      <c r="O241" s="23" t="str">
        <f t="shared" ref="O241:S241" si="188">CHAR($C244+O$1-16)</f>
        <v>磚</v>
      </c>
      <c r="P241" s="23" t="str">
        <f t="shared" si="188"/>
        <v>磽</v>
      </c>
      <c r="Q241" s="23" t="str">
        <f t="shared" si="188"/>
        <v>磴</v>
      </c>
      <c r="R241" s="23" t="str">
        <f t="shared" si="188"/>
        <v>礇</v>
      </c>
      <c r="S241" s="23" t="str">
        <f t="shared" si="188"/>
        <v>礒</v>
      </c>
    </row>
    <row r="242" spans="1:21" x14ac:dyDescent="0.55000000000000004">
      <c r="A242" s="7" t="str">
        <f>DEC2HEX(C242,5)</f>
        <v>2DE00</v>
      </c>
      <c r="C242">
        <f>C240+32*16</f>
        <v>187904</v>
      </c>
      <c r="D242" s="21" t="str">
        <f t="shared" ref="D242:R242" si="189">DEC2HEX(CODE(D241),4)</f>
        <v>6275</v>
      </c>
      <c r="E242" s="21" t="str">
        <f t="shared" si="189"/>
        <v>6276</v>
      </c>
      <c r="F242" s="21" t="str">
        <f t="shared" si="189"/>
        <v>6277</v>
      </c>
      <c r="G242" s="21" t="str">
        <f t="shared" si="189"/>
        <v>6278</v>
      </c>
      <c r="H242" s="21" t="str">
        <f t="shared" si="189"/>
        <v>6279</v>
      </c>
      <c r="I242" s="21" t="str">
        <f t="shared" si="189"/>
        <v>627A</v>
      </c>
      <c r="J242" s="21" t="str">
        <f t="shared" si="189"/>
        <v>627B</v>
      </c>
      <c r="K242" s="21" t="str">
        <f t="shared" si="189"/>
        <v>627C</v>
      </c>
      <c r="L242" s="21" t="str">
        <f t="shared" si="189"/>
        <v>627D</v>
      </c>
      <c r="M242" s="21" t="str">
        <f t="shared" si="189"/>
        <v>627E</v>
      </c>
      <c r="N242" s="51" t="str">
        <f t="shared" si="189"/>
        <v>6321</v>
      </c>
      <c r="O242" s="21" t="str">
        <f t="shared" si="189"/>
        <v>6322</v>
      </c>
      <c r="P242" s="21" t="str">
        <f t="shared" si="189"/>
        <v>6323</v>
      </c>
      <c r="Q242" s="21" t="str">
        <f t="shared" si="189"/>
        <v>6324</v>
      </c>
      <c r="R242" s="21" t="str">
        <f t="shared" si="189"/>
        <v>6325</v>
      </c>
      <c r="S242" s="21" t="str">
        <f>DEC2HEX(CODE(S241),4)</f>
        <v>6326</v>
      </c>
      <c r="U242">
        <v>128</v>
      </c>
    </row>
    <row r="243" spans="1:21" x14ac:dyDescent="0.55000000000000004">
      <c r="D243" s="5" t="str">
        <f>DEC2HEX(D$1*32,3)</f>
        <v>000</v>
      </c>
      <c r="E243" s="5" t="str">
        <f t="shared" ref="E243:S243" si="190">DEC2HEX(E$1*32,3)</f>
        <v>020</v>
      </c>
      <c r="F243" s="5" t="str">
        <f t="shared" si="190"/>
        <v>040</v>
      </c>
      <c r="G243" s="5" t="str">
        <f t="shared" si="190"/>
        <v>060</v>
      </c>
      <c r="H243" s="5" t="str">
        <f t="shared" si="190"/>
        <v>080</v>
      </c>
      <c r="I243" s="5" t="str">
        <f t="shared" si="190"/>
        <v>0A0</v>
      </c>
      <c r="J243" s="5" t="str">
        <f t="shared" si="190"/>
        <v>0C0</v>
      </c>
      <c r="K243" s="5" t="str">
        <f t="shared" si="190"/>
        <v>0E0</v>
      </c>
      <c r="L243" s="5" t="str">
        <f t="shared" si="190"/>
        <v>100</v>
      </c>
      <c r="M243" s="5" t="str">
        <f t="shared" si="190"/>
        <v>120</v>
      </c>
      <c r="N243" s="5" t="str">
        <f t="shared" si="190"/>
        <v>140</v>
      </c>
      <c r="O243" s="5" t="str">
        <f t="shared" si="190"/>
        <v>160</v>
      </c>
      <c r="P243" s="5" t="str">
        <f t="shared" si="190"/>
        <v>180</v>
      </c>
      <c r="Q243" s="5" t="str">
        <f t="shared" si="190"/>
        <v>1A0</v>
      </c>
      <c r="R243" s="5" t="str">
        <f t="shared" si="190"/>
        <v>1C0</v>
      </c>
      <c r="S243" s="5" t="str">
        <f t="shared" si="190"/>
        <v>1E0</v>
      </c>
    </row>
    <row r="244" spans="1:21" ht="29" x14ac:dyDescent="0.55000000000000004">
      <c r="B244" s="2" t="s">
        <v>351</v>
      </c>
      <c r="C244">
        <f>HEX2DEC(B244)</f>
        <v>25383</v>
      </c>
      <c r="D244" s="16" t="str">
        <f>CHAR($C244+D$1)</f>
        <v>礑</v>
      </c>
      <c r="E244" s="16" t="str">
        <f t="shared" ref="E244:S244" si="191">CHAR($C244+E$1)</f>
        <v>礙</v>
      </c>
      <c r="F244" s="16" t="str">
        <f t="shared" si="191"/>
        <v>礬</v>
      </c>
      <c r="G244" s="16" t="str">
        <f t="shared" si="191"/>
        <v>礫</v>
      </c>
      <c r="H244" s="16" t="str">
        <f t="shared" si="191"/>
        <v>祀</v>
      </c>
      <c r="I244" s="16" t="str">
        <f t="shared" si="191"/>
        <v>祠</v>
      </c>
      <c r="J244" s="16" t="str">
        <f t="shared" si="191"/>
        <v>祗</v>
      </c>
      <c r="K244" s="16" t="str">
        <f t="shared" si="191"/>
        <v>祟</v>
      </c>
      <c r="L244" s="16" t="str">
        <f t="shared" si="191"/>
        <v>祚</v>
      </c>
      <c r="M244" s="16" t="str">
        <f t="shared" si="191"/>
        <v>祕</v>
      </c>
      <c r="N244" s="16" t="str">
        <f t="shared" si="191"/>
        <v>祓</v>
      </c>
      <c r="O244" s="16" t="str">
        <f t="shared" si="191"/>
        <v>祺</v>
      </c>
      <c r="P244" s="16" t="str">
        <f t="shared" si="191"/>
        <v>祿</v>
      </c>
      <c r="Q244" s="16" t="str">
        <f t="shared" si="191"/>
        <v>禊</v>
      </c>
      <c r="R244" s="16" t="str">
        <f t="shared" si="191"/>
        <v>禝</v>
      </c>
      <c r="S244" s="16" t="str">
        <f t="shared" si="191"/>
        <v>禧</v>
      </c>
    </row>
    <row r="245" spans="1:21" x14ac:dyDescent="0.55000000000000004">
      <c r="A245" s="7" t="str">
        <f>DEC2HEX(C245,5)</f>
        <v>2E000</v>
      </c>
      <c r="C245">
        <f>C242+32*16</f>
        <v>188416</v>
      </c>
      <c r="D245" s="20" t="str">
        <f t="shared" ref="D245:R245" si="192">DEC2HEX(CODE(D244),4)</f>
        <v>6327</v>
      </c>
      <c r="E245" s="20" t="str">
        <f t="shared" si="192"/>
        <v>6328</v>
      </c>
      <c r="F245" s="20" t="str">
        <f t="shared" si="192"/>
        <v>6329</v>
      </c>
      <c r="G245" s="20" t="str">
        <f t="shared" si="192"/>
        <v>632A</v>
      </c>
      <c r="H245" s="20" t="str">
        <f t="shared" si="192"/>
        <v>632B</v>
      </c>
      <c r="I245" s="20" t="str">
        <f t="shared" si="192"/>
        <v>632C</v>
      </c>
      <c r="J245" s="20" t="str">
        <f t="shared" si="192"/>
        <v>632D</v>
      </c>
      <c r="K245" s="20" t="str">
        <f t="shared" si="192"/>
        <v>632E</v>
      </c>
      <c r="L245" s="20" t="str">
        <f t="shared" si="192"/>
        <v>632F</v>
      </c>
      <c r="M245" s="20" t="str">
        <f t="shared" si="192"/>
        <v>6330</v>
      </c>
      <c r="N245" s="20" t="str">
        <f t="shared" si="192"/>
        <v>6331</v>
      </c>
      <c r="O245" s="20" t="str">
        <f t="shared" si="192"/>
        <v>6332</v>
      </c>
      <c r="P245" s="20" t="str">
        <f t="shared" si="192"/>
        <v>6333</v>
      </c>
      <c r="Q245" s="20" t="str">
        <f t="shared" si="192"/>
        <v>6334</v>
      </c>
      <c r="R245" s="20" t="str">
        <f t="shared" si="192"/>
        <v>6335</v>
      </c>
      <c r="S245" s="20" t="str">
        <f>DEC2HEX(CODE(S244),4)</f>
        <v>6336</v>
      </c>
    </row>
    <row r="246" spans="1:21" ht="29" x14ac:dyDescent="0.55000000000000004">
      <c r="B246" s="2" t="s">
        <v>352</v>
      </c>
      <c r="C246">
        <f>HEX2DEC(B246)</f>
        <v>25399</v>
      </c>
      <c r="D246" s="16" t="str">
        <f>CHAR($C246+D$1)</f>
        <v>齋</v>
      </c>
      <c r="E246" s="16" t="str">
        <f t="shared" ref="E246:S246" si="193">CHAR($C246+E$1)</f>
        <v>禪</v>
      </c>
      <c r="F246" s="16" t="str">
        <f t="shared" si="193"/>
        <v>禮</v>
      </c>
      <c r="G246" s="16" t="str">
        <f t="shared" si="193"/>
        <v>禳</v>
      </c>
      <c r="H246" s="16" t="str">
        <f t="shared" si="193"/>
        <v>禹</v>
      </c>
      <c r="I246" s="16" t="str">
        <f t="shared" si="193"/>
        <v>禺</v>
      </c>
      <c r="J246" s="16" t="str">
        <f t="shared" si="193"/>
        <v>秉</v>
      </c>
      <c r="K246" s="16" t="str">
        <f t="shared" si="193"/>
        <v>秕</v>
      </c>
      <c r="L246" s="16" t="str">
        <f t="shared" si="193"/>
        <v>秧</v>
      </c>
      <c r="M246" s="16" t="str">
        <f t="shared" si="193"/>
        <v>秬</v>
      </c>
      <c r="N246" s="16" t="str">
        <f t="shared" si="193"/>
        <v>秡</v>
      </c>
      <c r="O246" s="16" t="str">
        <f t="shared" si="193"/>
        <v>秣</v>
      </c>
      <c r="P246" s="16" t="str">
        <f t="shared" si="193"/>
        <v>稈</v>
      </c>
      <c r="Q246" s="16" t="str">
        <f t="shared" si="193"/>
        <v>稍</v>
      </c>
      <c r="R246" s="16" t="str">
        <f t="shared" si="193"/>
        <v>稘</v>
      </c>
      <c r="S246" s="16" t="str">
        <f t="shared" si="193"/>
        <v>稙</v>
      </c>
    </row>
    <row r="247" spans="1:21" x14ac:dyDescent="0.55000000000000004">
      <c r="A247" s="7" t="str">
        <f>DEC2HEX(C247,5)</f>
        <v>2E200</v>
      </c>
      <c r="C247">
        <f>C245+32*16</f>
        <v>188928</v>
      </c>
      <c r="D247" s="17" t="str">
        <f t="shared" ref="D247:R247" si="194">DEC2HEX(CODE(D246),4)</f>
        <v>6337</v>
      </c>
      <c r="E247" s="17" t="str">
        <f t="shared" si="194"/>
        <v>6338</v>
      </c>
      <c r="F247" s="17" t="str">
        <f t="shared" si="194"/>
        <v>6339</v>
      </c>
      <c r="G247" s="17" t="str">
        <f t="shared" si="194"/>
        <v>633A</v>
      </c>
      <c r="H247" s="17" t="str">
        <f t="shared" si="194"/>
        <v>633B</v>
      </c>
      <c r="I247" s="17" t="str">
        <f t="shared" si="194"/>
        <v>633C</v>
      </c>
      <c r="J247" s="17" t="str">
        <f t="shared" si="194"/>
        <v>633D</v>
      </c>
      <c r="K247" s="17" t="str">
        <f t="shared" si="194"/>
        <v>633E</v>
      </c>
      <c r="L247" s="17" t="str">
        <f t="shared" si="194"/>
        <v>633F</v>
      </c>
      <c r="M247" s="17" t="str">
        <f t="shared" si="194"/>
        <v>6340</v>
      </c>
      <c r="N247" s="17" t="str">
        <f t="shared" si="194"/>
        <v>6341</v>
      </c>
      <c r="O247" s="17" t="str">
        <f t="shared" si="194"/>
        <v>6342</v>
      </c>
      <c r="P247" s="17" t="str">
        <f t="shared" si="194"/>
        <v>6343</v>
      </c>
      <c r="Q247" s="17" t="str">
        <f t="shared" si="194"/>
        <v>6344</v>
      </c>
      <c r="R247" s="17" t="str">
        <f t="shared" si="194"/>
        <v>6345</v>
      </c>
      <c r="S247" s="17" t="str">
        <f>DEC2HEX(CODE(S246),4)</f>
        <v>6346</v>
      </c>
    </row>
    <row r="248" spans="1:21" ht="29" x14ac:dyDescent="0.55000000000000004">
      <c r="B248" s="2" t="s">
        <v>353</v>
      </c>
      <c r="C248">
        <f>HEX2DEC(B248)</f>
        <v>25415</v>
      </c>
      <c r="D248" s="16" t="str">
        <f>CHAR($C248+D$1)</f>
        <v>稠</v>
      </c>
      <c r="E248" s="16" t="str">
        <f t="shared" ref="E248:S252" si="195">CHAR($C248+E$1)</f>
        <v>稟</v>
      </c>
      <c r="F248" s="16" t="str">
        <f t="shared" si="195"/>
        <v>禀</v>
      </c>
      <c r="G248" s="16" t="str">
        <f t="shared" si="195"/>
        <v>稱</v>
      </c>
      <c r="H248" s="16" t="str">
        <f t="shared" si="195"/>
        <v>稻</v>
      </c>
      <c r="I248" s="16" t="str">
        <f t="shared" si="195"/>
        <v>稾</v>
      </c>
      <c r="J248" s="16" t="str">
        <f t="shared" si="195"/>
        <v>稷</v>
      </c>
      <c r="K248" s="16" t="str">
        <f t="shared" si="195"/>
        <v>穃</v>
      </c>
      <c r="L248" s="16" t="str">
        <f t="shared" si="195"/>
        <v>穗</v>
      </c>
      <c r="M248" s="16" t="str">
        <f t="shared" si="195"/>
        <v>穉</v>
      </c>
      <c r="N248" s="16" t="str">
        <f t="shared" si="195"/>
        <v>穡</v>
      </c>
      <c r="O248" s="16" t="str">
        <f t="shared" si="195"/>
        <v>穢</v>
      </c>
      <c r="P248" s="16" t="str">
        <f t="shared" si="195"/>
        <v>穩</v>
      </c>
      <c r="Q248" s="16" t="str">
        <f t="shared" si="195"/>
        <v>龝</v>
      </c>
      <c r="R248" s="16" t="str">
        <f t="shared" si="195"/>
        <v>穰</v>
      </c>
      <c r="S248" s="16" t="str">
        <f t="shared" si="195"/>
        <v>穹</v>
      </c>
    </row>
    <row r="249" spans="1:21" x14ac:dyDescent="0.55000000000000004">
      <c r="A249" s="7" t="str">
        <f>DEC2HEX(C249,5)</f>
        <v>2E400</v>
      </c>
      <c r="C249">
        <f>C247+32*16</f>
        <v>189440</v>
      </c>
      <c r="D249" s="17" t="str">
        <f t="shared" ref="D249:R249" si="196">DEC2HEX(CODE(D248),4)</f>
        <v>6347</v>
      </c>
      <c r="E249" s="17" t="str">
        <f t="shared" si="196"/>
        <v>6348</v>
      </c>
      <c r="F249" s="17" t="str">
        <f t="shared" si="196"/>
        <v>6349</v>
      </c>
      <c r="G249" s="17" t="str">
        <f t="shared" si="196"/>
        <v>634A</v>
      </c>
      <c r="H249" s="17" t="str">
        <f t="shared" si="196"/>
        <v>634B</v>
      </c>
      <c r="I249" s="17" t="str">
        <f t="shared" si="196"/>
        <v>634C</v>
      </c>
      <c r="J249" s="17" t="str">
        <f t="shared" si="196"/>
        <v>634D</v>
      </c>
      <c r="K249" s="17" t="str">
        <f t="shared" si="196"/>
        <v>634E</v>
      </c>
      <c r="L249" s="17" t="str">
        <f t="shared" si="196"/>
        <v>634F</v>
      </c>
      <c r="M249" s="17" t="str">
        <f t="shared" si="196"/>
        <v>6350</v>
      </c>
      <c r="N249" s="17" t="str">
        <f t="shared" si="196"/>
        <v>6351</v>
      </c>
      <c r="O249" s="17" t="str">
        <f t="shared" si="196"/>
        <v>6352</v>
      </c>
      <c r="P249" s="17" t="str">
        <f t="shared" si="196"/>
        <v>6353</v>
      </c>
      <c r="Q249" s="17" t="str">
        <f t="shared" si="196"/>
        <v>6354</v>
      </c>
      <c r="R249" s="17" t="str">
        <f t="shared" si="196"/>
        <v>6355</v>
      </c>
      <c r="S249" s="17" t="str">
        <f>DEC2HEX(CODE(S248),4)</f>
        <v>6356</v>
      </c>
    </row>
    <row r="250" spans="1:21" ht="29" x14ac:dyDescent="0.55000000000000004">
      <c r="B250" s="2" t="s">
        <v>354</v>
      </c>
      <c r="C250">
        <f>HEX2DEC(B250)</f>
        <v>25431</v>
      </c>
      <c r="D250" s="16" t="str">
        <f>CHAR($C250+D$1)</f>
        <v>穽</v>
      </c>
      <c r="E250" s="16" t="str">
        <f t="shared" si="195"/>
        <v>窈</v>
      </c>
      <c r="F250" s="16" t="str">
        <f t="shared" si="195"/>
        <v>窗</v>
      </c>
      <c r="G250" s="16" t="str">
        <f t="shared" si="195"/>
        <v>窕</v>
      </c>
      <c r="H250" s="16" t="str">
        <f t="shared" si="195"/>
        <v>窘</v>
      </c>
      <c r="I250" s="16" t="str">
        <f t="shared" si="195"/>
        <v>窖</v>
      </c>
      <c r="J250" s="16" t="str">
        <f t="shared" si="195"/>
        <v>窩</v>
      </c>
      <c r="K250" s="16" t="str">
        <f t="shared" si="195"/>
        <v>竈</v>
      </c>
      <c r="L250" s="16" t="str">
        <f t="shared" si="195"/>
        <v>窰</v>
      </c>
      <c r="M250" s="16" t="str">
        <f t="shared" si="195"/>
        <v>窶</v>
      </c>
      <c r="N250" s="16" t="str">
        <f t="shared" si="195"/>
        <v>竅</v>
      </c>
      <c r="O250" s="16" t="str">
        <f t="shared" si="195"/>
        <v>竄</v>
      </c>
      <c r="P250" s="16" t="str">
        <f t="shared" si="195"/>
        <v>窿</v>
      </c>
      <c r="Q250" s="16" t="str">
        <f t="shared" si="195"/>
        <v>邃</v>
      </c>
      <c r="R250" s="16" t="str">
        <f t="shared" si="195"/>
        <v>竇</v>
      </c>
      <c r="S250" s="16" t="str">
        <f t="shared" si="195"/>
        <v>竊</v>
      </c>
    </row>
    <row r="251" spans="1:21" x14ac:dyDescent="0.55000000000000004">
      <c r="A251" s="7" t="str">
        <f>DEC2HEX(C251,5)</f>
        <v>2E600</v>
      </c>
      <c r="C251">
        <f>C249+32*16</f>
        <v>189952</v>
      </c>
      <c r="D251" s="17" t="str">
        <f t="shared" ref="D251:R251" si="197">DEC2HEX(CODE(D250),4)</f>
        <v>6357</v>
      </c>
      <c r="E251" s="17" t="str">
        <f t="shared" si="197"/>
        <v>6358</v>
      </c>
      <c r="F251" s="17" t="str">
        <f t="shared" si="197"/>
        <v>6359</v>
      </c>
      <c r="G251" s="17" t="str">
        <f t="shared" si="197"/>
        <v>635A</v>
      </c>
      <c r="H251" s="17" t="str">
        <f t="shared" si="197"/>
        <v>635B</v>
      </c>
      <c r="I251" s="17" t="str">
        <f t="shared" si="197"/>
        <v>635C</v>
      </c>
      <c r="J251" s="17" t="str">
        <f t="shared" si="197"/>
        <v>635D</v>
      </c>
      <c r="K251" s="17" t="str">
        <f t="shared" si="197"/>
        <v>635E</v>
      </c>
      <c r="L251" s="17" t="str">
        <f t="shared" si="197"/>
        <v>635F</v>
      </c>
      <c r="M251" s="17" t="str">
        <f t="shared" si="197"/>
        <v>6360</v>
      </c>
      <c r="N251" s="17" t="str">
        <f t="shared" si="197"/>
        <v>6361</v>
      </c>
      <c r="O251" s="17" t="str">
        <f t="shared" si="197"/>
        <v>6362</v>
      </c>
      <c r="P251" s="17" t="str">
        <f t="shared" si="197"/>
        <v>6363</v>
      </c>
      <c r="Q251" s="17" t="str">
        <f t="shared" si="197"/>
        <v>6364</v>
      </c>
      <c r="R251" s="17" t="str">
        <f t="shared" si="197"/>
        <v>6365</v>
      </c>
      <c r="S251" s="17" t="str">
        <f>DEC2HEX(CODE(S250),4)</f>
        <v>6366</v>
      </c>
    </row>
    <row r="252" spans="1:21" ht="29" x14ac:dyDescent="0.55000000000000004">
      <c r="B252" s="2" t="s">
        <v>355</v>
      </c>
      <c r="C252">
        <f>HEX2DEC(B252)</f>
        <v>25447</v>
      </c>
      <c r="D252" s="16" t="str">
        <f>CHAR($C252+D$1)</f>
        <v>竍</v>
      </c>
      <c r="E252" s="16" t="str">
        <f t="shared" si="195"/>
        <v>竏</v>
      </c>
      <c r="F252" s="16" t="str">
        <f t="shared" si="195"/>
        <v>竕</v>
      </c>
      <c r="G252" s="16" t="str">
        <f t="shared" si="195"/>
        <v>竓</v>
      </c>
      <c r="H252" s="16" t="str">
        <f t="shared" si="195"/>
        <v>站</v>
      </c>
      <c r="I252" s="16" t="str">
        <f t="shared" si="195"/>
        <v>竚</v>
      </c>
      <c r="J252" s="16" t="str">
        <f t="shared" si="195"/>
        <v>竝</v>
      </c>
      <c r="K252" s="16" t="str">
        <f t="shared" si="195"/>
        <v>竡</v>
      </c>
      <c r="L252" s="16" t="str">
        <f t="shared" si="195"/>
        <v>竢</v>
      </c>
      <c r="M252" s="16" t="str">
        <f t="shared" si="195"/>
        <v>竦</v>
      </c>
      <c r="N252" s="16" t="str">
        <f t="shared" si="195"/>
        <v>竭</v>
      </c>
      <c r="O252" s="16" t="str">
        <f t="shared" si="195"/>
        <v>竰</v>
      </c>
      <c r="P252" s="16" t="str">
        <f t="shared" si="195"/>
        <v>笂</v>
      </c>
      <c r="Q252" s="16" t="str">
        <f t="shared" si="195"/>
        <v>笏</v>
      </c>
      <c r="R252" s="16" t="str">
        <f t="shared" si="195"/>
        <v>笊</v>
      </c>
      <c r="S252" s="16" t="str">
        <f t="shared" si="195"/>
        <v>笆</v>
      </c>
    </row>
    <row r="253" spans="1:21" x14ac:dyDescent="0.55000000000000004">
      <c r="A253" s="7" t="str">
        <f>DEC2HEX(C253,5)</f>
        <v>2E800</v>
      </c>
      <c r="C253">
        <f>C251+32*16</f>
        <v>190464</v>
      </c>
      <c r="D253" s="17" t="str">
        <f t="shared" ref="D253:R253" si="198">DEC2HEX(CODE(D252),4)</f>
        <v>6367</v>
      </c>
      <c r="E253" s="17" t="str">
        <f t="shared" si="198"/>
        <v>6368</v>
      </c>
      <c r="F253" s="17" t="str">
        <f t="shared" si="198"/>
        <v>6369</v>
      </c>
      <c r="G253" s="17" t="str">
        <f t="shared" si="198"/>
        <v>636A</v>
      </c>
      <c r="H253" s="17" t="str">
        <f t="shared" si="198"/>
        <v>636B</v>
      </c>
      <c r="I253" s="17" t="str">
        <f t="shared" si="198"/>
        <v>636C</v>
      </c>
      <c r="J253" s="17" t="str">
        <f t="shared" si="198"/>
        <v>636D</v>
      </c>
      <c r="K253" s="17" t="str">
        <f t="shared" si="198"/>
        <v>636E</v>
      </c>
      <c r="L253" s="17" t="str">
        <f t="shared" si="198"/>
        <v>636F</v>
      </c>
      <c r="M253" s="17" t="str">
        <f t="shared" si="198"/>
        <v>6370</v>
      </c>
      <c r="N253" s="17" t="str">
        <f t="shared" si="198"/>
        <v>6371</v>
      </c>
      <c r="O253" s="17" t="str">
        <f t="shared" si="198"/>
        <v>6372</v>
      </c>
      <c r="P253" s="17" t="str">
        <f t="shared" si="198"/>
        <v>6373</v>
      </c>
      <c r="Q253" s="17" t="str">
        <f t="shared" si="198"/>
        <v>6374</v>
      </c>
      <c r="R253" s="17" t="str">
        <f t="shared" si="198"/>
        <v>6375</v>
      </c>
      <c r="S253" s="17" t="str">
        <f>DEC2HEX(CODE(S252),4)</f>
        <v>6376</v>
      </c>
    </row>
    <row r="254" spans="1:21" ht="29" x14ac:dyDescent="0.55000000000000004">
      <c r="B254" s="2" t="s">
        <v>356</v>
      </c>
      <c r="C254">
        <f>HEX2DEC(B254)</f>
        <v>25463</v>
      </c>
      <c r="D254" s="16" t="str">
        <f>CHAR($C254+D$1)</f>
        <v>笳</v>
      </c>
      <c r="E254" s="16" t="str">
        <f t="shared" ref="E254:K254" si="199">CHAR($C254+E$1)</f>
        <v>笘</v>
      </c>
      <c r="F254" s="16" t="str">
        <f t="shared" si="199"/>
        <v>笙</v>
      </c>
      <c r="G254" s="16" t="str">
        <f t="shared" si="199"/>
        <v>笞</v>
      </c>
      <c r="H254" s="16" t="str">
        <f t="shared" si="199"/>
        <v>笵</v>
      </c>
      <c r="I254" s="16" t="str">
        <f t="shared" si="199"/>
        <v>笨</v>
      </c>
      <c r="J254" s="16" t="str">
        <f t="shared" si="199"/>
        <v>笶</v>
      </c>
      <c r="K254" s="16" t="str">
        <f t="shared" si="199"/>
        <v>筐</v>
      </c>
      <c r="L254" s="45" t="str">
        <f>CHAR($C256+L$1-16)</f>
        <v>筺</v>
      </c>
      <c r="M254" s="23" t="str">
        <f t="shared" ref="M254:S254" si="200">CHAR($C256+M$1-16)</f>
        <v>笄</v>
      </c>
      <c r="N254" s="23" t="str">
        <f t="shared" si="200"/>
        <v>筍</v>
      </c>
      <c r="O254" s="23" t="str">
        <f t="shared" si="200"/>
        <v>笋</v>
      </c>
      <c r="P254" s="23" t="str">
        <f t="shared" si="200"/>
        <v>筌</v>
      </c>
      <c r="Q254" s="23" t="str">
        <f t="shared" si="200"/>
        <v>筅</v>
      </c>
      <c r="R254" s="23" t="str">
        <f t="shared" si="200"/>
        <v>筵</v>
      </c>
      <c r="S254" s="23" t="str">
        <f t="shared" si="200"/>
        <v>筥</v>
      </c>
    </row>
    <row r="255" spans="1:21" x14ac:dyDescent="0.55000000000000004">
      <c r="A255" s="7" t="str">
        <f>DEC2HEX(C255,5)</f>
        <v>2EA00</v>
      </c>
      <c r="C255">
        <f>C253+32*16</f>
        <v>190976</v>
      </c>
      <c r="D255" s="17" t="str">
        <f t="shared" ref="D255:R255" si="201">DEC2HEX(CODE(D254),4)</f>
        <v>6377</v>
      </c>
      <c r="E255" s="17" t="str">
        <f t="shared" si="201"/>
        <v>6378</v>
      </c>
      <c r="F255" s="17" t="str">
        <f t="shared" si="201"/>
        <v>6379</v>
      </c>
      <c r="G255" s="17" t="str">
        <f t="shared" si="201"/>
        <v>637A</v>
      </c>
      <c r="H255" s="17" t="str">
        <f t="shared" si="201"/>
        <v>637B</v>
      </c>
      <c r="I255" s="17" t="str">
        <f t="shared" si="201"/>
        <v>637C</v>
      </c>
      <c r="J255" s="17" t="str">
        <f t="shared" si="201"/>
        <v>637D</v>
      </c>
      <c r="K255" s="17" t="str">
        <f t="shared" si="201"/>
        <v>637E</v>
      </c>
      <c r="L255" s="49" t="str">
        <f t="shared" si="201"/>
        <v>6421</v>
      </c>
      <c r="M255" s="22" t="str">
        <f t="shared" si="201"/>
        <v>6422</v>
      </c>
      <c r="N255" s="22" t="str">
        <f t="shared" si="201"/>
        <v>6423</v>
      </c>
      <c r="O255" s="22" t="str">
        <f t="shared" si="201"/>
        <v>6424</v>
      </c>
      <c r="P255" s="22" t="str">
        <f t="shared" si="201"/>
        <v>6425</v>
      </c>
      <c r="Q255" s="22" t="str">
        <f t="shared" si="201"/>
        <v>6426</v>
      </c>
      <c r="R255" s="22" t="str">
        <f t="shared" si="201"/>
        <v>6427</v>
      </c>
      <c r="S255" s="22" t="str">
        <f>DEC2HEX(CODE(S254),4)</f>
        <v>6428</v>
      </c>
    </row>
    <row r="256" spans="1:21" ht="29" x14ac:dyDescent="0.55000000000000004">
      <c r="B256" s="2" t="s">
        <v>357</v>
      </c>
      <c r="C256">
        <f>HEX2DEC(B256)</f>
        <v>25641</v>
      </c>
      <c r="D256" s="16" t="str">
        <f>CHAR($C256+D$1)</f>
        <v>筴</v>
      </c>
      <c r="E256" s="16" t="str">
        <f t="shared" ref="E256:S256" si="202">CHAR($C256+E$1)</f>
        <v>筧</v>
      </c>
      <c r="F256" s="16" t="str">
        <f t="shared" si="202"/>
        <v>筰</v>
      </c>
      <c r="G256" s="16" t="str">
        <f t="shared" si="202"/>
        <v>筱</v>
      </c>
      <c r="H256" s="16" t="str">
        <f t="shared" si="202"/>
        <v>筬</v>
      </c>
      <c r="I256" s="16" t="str">
        <f t="shared" si="202"/>
        <v>筮</v>
      </c>
      <c r="J256" s="16" t="str">
        <f t="shared" si="202"/>
        <v>箝</v>
      </c>
      <c r="K256" s="16" t="str">
        <f t="shared" si="202"/>
        <v>箘</v>
      </c>
      <c r="L256" s="16" t="str">
        <f t="shared" si="202"/>
        <v>箟</v>
      </c>
      <c r="M256" s="16" t="str">
        <f t="shared" si="202"/>
        <v>箍</v>
      </c>
      <c r="N256" s="16" t="str">
        <f t="shared" si="202"/>
        <v>箜</v>
      </c>
      <c r="O256" s="16" t="str">
        <f t="shared" si="202"/>
        <v>箚</v>
      </c>
      <c r="P256" s="16" t="str">
        <f t="shared" si="202"/>
        <v>箋</v>
      </c>
      <c r="Q256" s="16" t="str">
        <f t="shared" si="202"/>
        <v>箒</v>
      </c>
      <c r="R256" s="16" t="str">
        <f t="shared" si="202"/>
        <v>箏</v>
      </c>
      <c r="S256" s="16" t="str">
        <f t="shared" si="202"/>
        <v>筝</v>
      </c>
    </row>
    <row r="257" spans="1:21" x14ac:dyDescent="0.55000000000000004">
      <c r="A257" s="7" t="str">
        <f>DEC2HEX(C257,5)</f>
        <v>2EC00</v>
      </c>
      <c r="C257">
        <f>C255+32*16</f>
        <v>191488</v>
      </c>
      <c r="D257" s="17" t="str">
        <f t="shared" ref="D257:R257" si="203">DEC2HEX(CODE(D256),4)</f>
        <v>6429</v>
      </c>
      <c r="E257" s="17" t="str">
        <f t="shared" si="203"/>
        <v>642A</v>
      </c>
      <c r="F257" s="17" t="str">
        <f t="shared" si="203"/>
        <v>642B</v>
      </c>
      <c r="G257" s="17" t="str">
        <f t="shared" si="203"/>
        <v>642C</v>
      </c>
      <c r="H257" s="17" t="str">
        <f t="shared" si="203"/>
        <v>642D</v>
      </c>
      <c r="I257" s="17" t="str">
        <f t="shared" si="203"/>
        <v>642E</v>
      </c>
      <c r="J257" s="17" t="str">
        <f t="shared" si="203"/>
        <v>642F</v>
      </c>
      <c r="K257" s="17" t="str">
        <f t="shared" si="203"/>
        <v>6430</v>
      </c>
      <c r="L257" s="17" t="str">
        <f t="shared" si="203"/>
        <v>6431</v>
      </c>
      <c r="M257" s="17" t="str">
        <f t="shared" si="203"/>
        <v>6432</v>
      </c>
      <c r="N257" s="17" t="str">
        <f t="shared" si="203"/>
        <v>6433</v>
      </c>
      <c r="O257" s="17" t="str">
        <f t="shared" si="203"/>
        <v>6434</v>
      </c>
      <c r="P257" s="17" t="str">
        <f t="shared" si="203"/>
        <v>6435</v>
      </c>
      <c r="Q257" s="17" t="str">
        <f t="shared" si="203"/>
        <v>6436</v>
      </c>
      <c r="R257" s="17" t="str">
        <f t="shared" si="203"/>
        <v>6437</v>
      </c>
      <c r="S257" s="17" t="str">
        <f>DEC2HEX(CODE(S256),4)</f>
        <v>6438</v>
      </c>
    </row>
    <row r="258" spans="1:21" ht="29" x14ac:dyDescent="0.55000000000000004">
      <c r="B258" s="2" t="s">
        <v>358</v>
      </c>
      <c r="C258">
        <f>HEX2DEC(B258)</f>
        <v>25657</v>
      </c>
      <c r="D258" s="16" t="str">
        <f>CHAR($C258+D$1)</f>
        <v>箙</v>
      </c>
      <c r="E258" s="16" t="str">
        <f t="shared" ref="E258:S258" si="204">CHAR($C258+E$1)</f>
        <v>篋</v>
      </c>
      <c r="F258" s="16" t="str">
        <f t="shared" si="204"/>
        <v>篁</v>
      </c>
      <c r="G258" s="16" t="str">
        <f t="shared" si="204"/>
        <v>篌</v>
      </c>
      <c r="H258" s="16" t="str">
        <f t="shared" si="204"/>
        <v>篏</v>
      </c>
      <c r="I258" s="16" t="str">
        <f t="shared" si="204"/>
        <v>箴</v>
      </c>
      <c r="J258" s="16" t="str">
        <f t="shared" si="204"/>
        <v>篆</v>
      </c>
      <c r="K258" s="16" t="str">
        <f t="shared" si="204"/>
        <v>篝</v>
      </c>
      <c r="L258" s="16" t="str">
        <f t="shared" si="204"/>
        <v>篩</v>
      </c>
      <c r="M258" s="16" t="str">
        <f t="shared" si="204"/>
        <v>簑</v>
      </c>
      <c r="N258" s="16" t="str">
        <f t="shared" si="204"/>
        <v>簔</v>
      </c>
      <c r="O258" s="16" t="str">
        <f t="shared" si="204"/>
        <v>篦</v>
      </c>
      <c r="P258" s="16" t="str">
        <f t="shared" si="204"/>
        <v>篥</v>
      </c>
      <c r="Q258" s="16" t="str">
        <f t="shared" si="204"/>
        <v>籠</v>
      </c>
      <c r="R258" s="16" t="str">
        <f t="shared" si="204"/>
        <v>簀</v>
      </c>
      <c r="S258" s="16" t="str">
        <f t="shared" si="204"/>
        <v>簇</v>
      </c>
    </row>
    <row r="259" spans="1:21" x14ac:dyDescent="0.55000000000000004">
      <c r="A259" s="7" t="str">
        <f>DEC2HEX(C259,5)</f>
        <v>2EE00</v>
      </c>
      <c r="C259">
        <f>C257+32*16</f>
        <v>192000</v>
      </c>
      <c r="D259" s="21" t="str">
        <f t="shared" ref="D259:R259" si="205">DEC2HEX(CODE(D258),4)</f>
        <v>6439</v>
      </c>
      <c r="E259" s="21" t="str">
        <f t="shared" si="205"/>
        <v>643A</v>
      </c>
      <c r="F259" s="21" t="str">
        <f t="shared" si="205"/>
        <v>643B</v>
      </c>
      <c r="G259" s="21" t="str">
        <f t="shared" si="205"/>
        <v>643C</v>
      </c>
      <c r="H259" s="21" t="str">
        <f t="shared" si="205"/>
        <v>643D</v>
      </c>
      <c r="I259" s="21" t="str">
        <f t="shared" si="205"/>
        <v>643E</v>
      </c>
      <c r="J259" s="21" t="str">
        <f t="shared" si="205"/>
        <v>643F</v>
      </c>
      <c r="K259" s="21" t="str">
        <f t="shared" si="205"/>
        <v>6440</v>
      </c>
      <c r="L259" s="21" t="str">
        <f t="shared" si="205"/>
        <v>6441</v>
      </c>
      <c r="M259" s="21" t="str">
        <f t="shared" si="205"/>
        <v>6442</v>
      </c>
      <c r="N259" s="21" t="str">
        <f t="shared" si="205"/>
        <v>6443</v>
      </c>
      <c r="O259" s="21" t="str">
        <f t="shared" si="205"/>
        <v>6444</v>
      </c>
      <c r="P259" s="21" t="str">
        <f t="shared" si="205"/>
        <v>6445</v>
      </c>
      <c r="Q259" s="21" t="str">
        <f t="shared" si="205"/>
        <v>6446</v>
      </c>
      <c r="R259" s="21" t="str">
        <f t="shared" si="205"/>
        <v>6447</v>
      </c>
      <c r="S259" s="21" t="str">
        <f>DEC2HEX(CODE(S258),4)</f>
        <v>6448</v>
      </c>
      <c r="U259">
        <v>128</v>
      </c>
    </row>
    <row r="261" spans="1:21" x14ac:dyDescent="0.55000000000000004">
      <c r="D261" s="5" t="str">
        <f>DEC2HEX(D$1*32,3)</f>
        <v>000</v>
      </c>
      <c r="E261" s="5" t="str">
        <f t="shared" ref="E261:S261" si="206">DEC2HEX(E$1*32,3)</f>
        <v>020</v>
      </c>
      <c r="F261" s="5" t="str">
        <f t="shared" si="206"/>
        <v>040</v>
      </c>
      <c r="G261" s="5" t="str">
        <f t="shared" si="206"/>
        <v>060</v>
      </c>
      <c r="H261" s="5" t="str">
        <f t="shared" si="206"/>
        <v>080</v>
      </c>
      <c r="I261" s="5" t="str">
        <f t="shared" si="206"/>
        <v>0A0</v>
      </c>
      <c r="J261" s="5" t="str">
        <f t="shared" si="206"/>
        <v>0C0</v>
      </c>
      <c r="K261" s="5" t="str">
        <f t="shared" si="206"/>
        <v>0E0</v>
      </c>
      <c r="L261" s="5" t="str">
        <f t="shared" si="206"/>
        <v>100</v>
      </c>
      <c r="M261" s="5" t="str">
        <f t="shared" si="206"/>
        <v>120</v>
      </c>
      <c r="N261" s="5" t="str">
        <f t="shared" si="206"/>
        <v>140</v>
      </c>
      <c r="O261" s="5" t="str">
        <f t="shared" si="206"/>
        <v>160</v>
      </c>
      <c r="P261" s="5" t="str">
        <f t="shared" si="206"/>
        <v>180</v>
      </c>
      <c r="Q261" s="5" t="str">
        <f t="shared" si="206"/>
        <v>1A0</v>
      </c>
      <c r="R261" s="5" t="str">
        <f t="shared" si="206"/>
        <v>1C0</v>
      </c>
      <c r="S261" s="5" t="str">
        <f t="shared" si="206"/>
        <v>1E0</v>
      </c>
    </row>
    <row r="262" spans="1:21" ht="29" x14ac:dyDescent="0.55000000000000004">
      <c r="B262" s="2" t="s">
        <v>359</v>
      </c>
      <c r="C262">
        <f>HEX2DEC(B262)</f>
        <v>25673</v>
      </c>
      <c r="D262" s="16" t="str">
        <f>CHAR($C262+D$1)</f>
        <v>簓</v>
      </c>
      <c r="E262" s="16" t="str">
        <f t="shared" ref="E262:S262" si="207">CHAR($C262+E$1)</f>
        <v>篳</v>
      </c>
      <c r="F262" s="16" t="str">
        <f t="shared" si="207"/>
        <v>篷</v>
      </c>
      <c r="G262" s="16" t="str">
        <f t="shared" si="207"/>
        <v>簗</v>
      </c>
      <c r="H262" s="16" t="str">
        <f t="shared" si="207"/>
        <v>簍</v>
      </c>
      <c r="I262" s="16" t="str">
        <f t="shared" si="207"/>
        <v>篶</v>
      </c>
      <c r="J262" s="16" t="str">
        <f t="shared" si="207"/>
        <v>簣</v>
      </c>
      <c r="K262" s="16" t="str">
        <f t="shared" si="207"/>
        <v>簧</v>
      </c>
      <c r="L262" s="16" t="str">
        <f t="shared" si="207"/>
        <v>簪</v>
      </c>
      <c r="M262" s="16" t="str">
        <f t="shared" si="207"/>
        <v>簟</v>
      </c>
      <c r="N262" s="16" t="str">
        <f t="shared" si="207"/>
        <v>簷</v>
      </c>
      <c r="O262" s="16" t="str">
        <f t="shared" si="207"/>
        <v>簫</v>
      </c>
      <c r="P262" s="16" t="str">
        <f t="shared" si="207"/>
        <v>簽</v>
      </c>
      <c r="Q262" s="16" t="str">
        <f t="shared" si="207"/>
        <v>籌</v>
      </c>
      <c r="R262" s="16" t="str">
        <f t="shared" si="207"/>
        <v>籃</v>
      </c>
      <c r="S262" s="16" t="str">
        <f t="shared" si="207"/>
        <v>籔</v>
      </c>
    </row>
    <row r="263" spans="1:21" x14ac:dyDescent="0.55000000000000004">
      <c r="A263" s="7" t="str">
        <f>DEC2HEX(C263,5)</f>
        <v>2F000</v>
      </c>
      <c r="C263">
        <f>C259+32*16</f>
        <v>192512</v>
      </c>
      <c r="D263" s="20" t="str">
        <f t="shared" ref="D263:R263" si="208">DEC2HEX(CODE(D262),4)</f>
        <v>6449</v>
      </c>
      <c r="E263" s="20" t="str">
        <f t="shared" si="208"/>
        <v>644A</v>
      </c>
      <c r="F263" s="20" t="str">
        <f t="shared" si="208"/>
        <v>644B</v>
      </c>
      <c r="G263" s="20" t="str">
        <f t="shared" si="208"/>
        <v>644C</v>
      </c>
      <c r="H263" s="20" t="str">
        <f t="shared" si="208"/>
        <v>644D</v>
      </c>
      <c r="I263" s="20" t="str">
        <f t="shared" si="208"/>
        <v>644E</v>
      </c>
      <c r="J263" s="20" t="str">
        <f t="shared" si="208"/>
        <v>644F</v>
      </c>
      <c r="K263" s="20" t="str">
        <f t="shared" si="208"/>
        <v>6450</v>
      </c>
      <c r="L263" s="20" t="str">
        <f t="shared" si="208"/>
        <v>6451</v>
      </c>
      <c r="M263" s="20" t="str">
        <f t="shared" si="208"/>
        <v>6452</v>
      </c>
      <c r="N263" s="20" t="str">
        <f t="shared" si="208"/>
        <v>6453</v>
      </c>
      <c r="O263" s="20" t="str">
        <f t="shared" si="208"/>
        <v>6454</v>
      </c>
      <c r="P263" s="20" t="str">
        <f t="shared" si="208"/>
        <v>6455</v>
      </c>
      <c r="Q263" s="20" t="str">
        <f t="shared" si="208"/>
        <v>6456</v>
      </c>
      <c r="R263" s="20" t="str">
        <f t="shared" si="208"/>
        <v>6457</v>
      </c>
      <c r="S263" s="20" t="str">
        <f>DEC2HEX(CODE(S262),4)</f>
        <v>6458</v>
      </c>
    </row>
    <row r="264" spans="1:21" ht="29" x14ac:dyDescent="0.55000000000000004">
      <c r="B264" s="2" t="s">
        <v>360</v>
      </c>
      <c r="C264">
        <f>HEX2DEC(B264)</f>
        <v>25689</v>
      </c>
      <c r="D264" s="16" t="str">
        <f>CHAR($C264+D$1)</f>
        <v>籏</v>
      </c>
      <c r="E264" s="16" t="str">
        <f t="shared" ref="E264:S264" si="209">CHAR($C264+E$1)</f>
        <v>籀</v>
      </c>
      <c r="F264" s="16" t="str">
        <f t="shared" si="209"/>
        <v>籐</v>
      </c>
      <c r="G264" s="16" t="str">
        <f t="shared" si="209"/>
        <v>籘</v>
      </c>
      <c r="H264" s="16" t="str">
        <f t="shared" si="209"/>
        <v>籟</v>
      </c>
      <c r="I264" s="16" t="str">
        <f t="shared" si="209"/>
        <v>籤</v>
      </c>
      <c r="J264" s="16" t="str">
        <f t="shared" si="209"/>
        <v>籖</v>
      </c>
      <c r="K264" s="16" t="str">
        <f t="shared" si="209"/>
        <v>籥</v>
      </c>
      <c r="L264" s="16" t="str">
        <f t="shared" si="209"/>
        <v>籬</v>
      </c>
      <c r="M264" s="16" t="str">
        <f t="shared" si="209"/>
        <v>籵</v>
      </c>
      <c r="N264" s="16" t="str">
        <f t="shared" si="209"/>
        <v>粃</v>
      </c>
      <c r="O264" s="16" t="str">
        <f t="shared" si="209"/>
        <v>粐</v>
      </c>
      <c r="P264" s="16" t="str">
        <f t="shared" si="209"/>
        <v>粤</v>
      </c>
      <c r="Q264" s="16" t="str">
        <f t="shared" si="209"/>
        <v>粭</v>
      </c>
      <c r="R264" s="16" t="str">
        <f t="shared" si="209"/>
        <v>粢</v>
      </c>
      <c r="S264" s="16" t="str">
        <f t="shared" si="209"/>
        <v>粫</v>
      </c>
    </row>
    <row r="265" spans="1:21" x14ac:dyDescent="0.55000000000000004">
      <c r="A265" s="7" t="str">
        <f>DEC2HEX(C265,5)</f>
        <v>2F200</v>
      </c>
      <c r="C265">
        <f>C263+32*16</f>
        <v>193024</v>
      </c>
      <c r="D265" s="17" t="str">
        <f t="shared" ref="D265:R265" si="210">DEC2HEX(CODE(D264),4)</f>
        <v>6459</v>
      </c>
      <c r="E265" s="17" t="str">
        <f t="shared" si="210"/>
        <v>645A</v>
      </c>
      <c r="F265" s="17" t="str">
        <f t="shared" si="210"/>
        <v>645B</v>
      </c>
      <c r="G265" s="17" t="str">
        <f t="shared" si="210"/>
        <v>645C</v>
      </c>
      <c r="H265" s="17" t="str">
        <f t="shared" si="210"/>
        <v>645D</v>
      </c>
      <c r="I265" s="17" t="str">
        <f t="shared" si="210"/>
        <v>645E</v>
      </c>
      <c r="J265" s="17" t="str">
        <f t="shared" si="210"/>
        <v>645F</v>
      </c>
      <c r="K265" s="17" t="str">
        <f t="shared" si="210"/>
        <v>6460</v>
      </c>
      <c r="L265" s="17" t="str">
        <f t="shared" si="210"/>
        <v>6461</v>
      </c>
      <c r="M265" s="17" t="str">
        <f t="shared" si="210"/>
        <v>6462</v>
      </c>
      <c r="N265" s="17" t="str">
        <f t="shared" si="210"/>
        <v>6463</v>
      </c>
      <c r="O265" s="17" t="str">
        <f t="shared" si="210"/>
        <v>6464</v>
      </c>
      <c r="P265" s="17" t="str">
        <f t="shared" si="210"/>
        <v>6465</v>
      </c>
      <c r="Q265" s="17" t="str">
        <f t="shared" si="210"/>
        <v>6466</v>
      </c>
      <c r="R265" s="17" t="str">
        <f t="shared" si="210"/>
        <v>6467</v>
      </c>
      <c r="S265" s="17" t="str">
        <f>DEC2HEX(CODE(S264),4)</f>
        <v>6468</v>
      </c>
    </row>
    <row r="266" spans="1:21" ht="29" x14ac:dyDescent="0.55000000000000004">
      <c r="B266" s="2" t="s">
        <v>361</v>
      </c>
      <c r="C266">
        <f>HEX2DEC(B266)</f>
        <v>25705</v>
      </c>
      <c r="D266" s="16" t="str">
        <f>CHAR($C266+D$1)</f>
        <v>粡</v>
      </c>
      <c r="E266" s="16" t="str">
        <f t="shared" ref="E266:S274" si="211">CHAR($C266+E$1)</f>
        <v>粨</v>
      </c>
      <c r="F266" s="16" t="str">
        <f t="shared" si="211"/>
        <v>粳</v>
      </c>
      <c r="G266" s="16" t="str">
        <f t="shared" si="211"/>
        <v>粲</v>
      </c>
      <c r="H266" s="16" t="str">
        <f t="shared" si="211"/>
        <v>粱</v>
      </c>
      <c r="I266" s="16" t="str">
        <f t="shared" si="211"/>
        <v>粮</v>
      </c>
      <c r="J266" s="16" t="str">
        <f t="shared" si="211"/>
        <v>粹</v>
      </c>
      <c r="K266" s="16" t="str">
        <f t="shared" si="211"/>
        <v>粽</v>
      </c>
      <c r="L266" s="16" t="str">
        <f t="shared" si="211"/>
        <v>糀</v>
      </c>
      <c r="M266" s="16" t="str">
        <f t="shared" si="211"/>
        <v>糅</v>
      </c>
      <c r="N266" s="16" t="str">
        <f t="shared" si="211"/>
        <v>糂</v>
      </c>
      <c r="O266" s="16" t="str">
        <f t="shared" si="211"/>
        <v>糘</v>
      </c>
      <c r="P266" s="16" t="str">
        <f t="shared" si="211"/>
        <v>糒</v>
      </c>
      <c r="Q266" s="16" t="str">
        <f t="shared" si="211"/>
        <v>糜</v>
      </c>
      <c r="R266" s="16" t="str">
        <f t="shared" si="211"/>
        <v>糢</v>
      </c>
      <c r="S266" s="16" t="str">
        <f t="shared" si="211"/>
        <v>鬻</v>
      </c>
    </row>
    <row r="267" spans="1:21" x14ac:dyDescent="0.55000000000000004">
      <c r="A267" s="7" t="str">
        <f>DEC2HEX(C267,5)</f>
        <v>2F400</v>
      </c>
      <c r="C267">
        <f>C265+32*16</f>
        <v>193536</v>
      </c>
      <c r="D267" s="17" t="str">
        <f t="shared" ref="D267:R267" si="212">DEC2HEX(CODE(D266),4)</f>
        <v>6469</v>
      </c>
      <c r="E267" s="17" t="str">
        <f t="shared" si="212"/>
        <v>646A</v>
      </c>
      <c r="F267" s="17" t="str">
        <f t="shared" si="212"/>
        <v>646B</v>
      </c>
      <c r="G267" s="17" t="str">
        <f t="shared" si="212"/>
        <v>646C</v>
      </c>
      <c r="H267" s="17" t="str">
        <f t="shared" si="212"/>
        <v>646D</v>
      </c>
      <c r="I267" s="17" t="str">
        <f t="shared" si="212"/>
        <v>646E</v>
      </c>
      <c r="J267" s="17" t="str">
        <f t="shared" si="212"/>
        <v>646F</v>
      </c>
      <c r="K267" s="17" t="str">
        <f t="shared" si="212"/>
        <v>6470</v>
      </c>
      <c r="L267" s="17" t="str">
        <f t="shared" si="212"/>
        <v>6471</v>
      </c>
      <c r="M267" s="17" t="str">
        <f t="shared" si="212"/>
        <v>6472</v>
      </c>
      <c r="N267" s="17" t="str">
        <f t="shared" si="212"/>
        <v>6473</v>
      </c>
      <c r="O267" s="17" t="str">
        <f t="shared" si="212"/>
        <v>6474</v>
      </c>
      <c r="P267" s="17" t="str">
        <f t="shared" si="212"/>
        <v>6475</v>
      </c>
      <c r="Q267" s="17" t="str">
        <f t="shared" si="212"/>
        <v>6476</v>
      </c>
      <c r="R267" s="17" t="str">
        <f t="shared" si="212"/>
        <v>6477</v>
      </c>
      <c r="S267" s="17" t="str">
        <f>DEC2HEX(CODE(S266),4)</f>
        <v>6478</v>
      </c>
    </row>
    <row r="268" spans="1:21" ht="29" x14ac:dyDescent="0.55000000000000004">
      <c r="B268" s="2" t="s">
        <v>362</v>
      </c>
      <c r="C268">
        <f>HEX2DEC(B268)</f>
        <v>25721</v>
      </c>
      <c r="D268" s="16" t="str">
        <f>CHAR($C268+D$1)</f>
        <v>糯</v>
      </c>
      <c r="E268" s="16" t="str">
        <f t="shared" si="211"/>
        <v>糲</v>
      </c>
      <c r="F268" s="16" t="str">
        <f t="shared" si="211"/>
        <v>糴</v>
      </c>
      <c r="G268" s="16" t="str">
        <f t="shared" si="211"/>
        <v>糶</v>
      </c>
      <c r="H268" s="16" t="str">
        <f t="shared" si="211"/>
        <v>糺</v>
      </c>
      <c r="I268" s="16" t="str">
        <f t="shared" si="211"/>
        <v>紆</v>
      </c>
      <c r="J268" s="45" t="str">
        <f>CHAR($C270+J$1-16)</f>
        <v>紂</v>
      </c>
      <c r="K268" s="23" t="str">
        <f t="shared" ref="K268:S268" si="213">CHAR($C270+K$1-16)</f>
        <v>紜</v>
      </c>
      <c r="L268" s="23" t="str">
        <f t="shared" si="213"/>
        <v>紕</v>
      </c>
      <c r="M268" s="23" t="str">
        <f t="shared" si="213"/>
        <v>紊</v>
      </c>
      <c r="N268" s="23" t="str">
        <f t="shared" si="213"/>
        <v>絅</v>
      </c>
      <c r="O268" s="23" t="str">
        <f t="shared" si="213"/>
        <v>絋</v>
      </c>
      <c r="P268" s="23" t="str">
        <f t="shared" si="213"/>
        <v>紮</v>
      </c>
      <c r="Q268" s="23" t="str">
        <f t="shared" si="213"/>
        <v>紲</v>
      </c>
      <c r="R268" s="23" t="str">
        <f t="shared" si="213"/>
        <v>紿</v>
      </c>
      <c r="S268" s="23" t="str">
        <f t="shared" si="213"/>
        <v>紵</v>
      </c>
    </row>
    <row r="269" spans="1:21" x14ac:dyDescent="0.55000000000000004">
      <c r="A269" s="7" t="str">
        <f>DEC2HEX(C269,5)</f>
        <v>2F600</v>
      </c>
      <c r="C269">
        <f>C267+32*16</f>
        <v>194048</v>
      </c>
      <c r="D269" s="17" t="str">
        <f t="shared" ref="D269:R269" si="214">DEC2HEX(CODE(D268),4)</f>
        <v>6479</v>
      </c>
      <c r="E269" s="17" t="str">
        <f t="shared" si="214"/>
        <v>647A</v>
      </c>
      <c r="F269" s="17" t="str">
        <f t="shared" si="214"/>
        <v>647B</v>
      </c>
      <c r="G269" s="17" t="str">
        <f t="shared" si="214"/>
        <v>647C</v>
      </c>
      <c r="H269" s="17" t="str">
        <f t="shared" si="214"/>
        <v>647D</v>
      </c>
      <c r="I269" s="17" t="str">
        <f t="shared" si="214"/>
        <v>647E</v>
      </c>
      <c r="J269" s="49" t="str">
        <f t="shared" si="214"/>
        <v>6521</v>
      </c>
      <c r="K269" s="17" t="str">
        <f t="shared" si="214"/>
        <v>6522</v>
      </c>
      <c r="L269" s="17" t="str">
        <f t="shared" si="214"/>
        <v>6523</v>
      </c>
      <c r="M269" s="17" t="str">
        <f t="shared" si="214"/>
        <v>6524</v>
      </c>
      <c r="N269" s="17" t="str">
        <f t="shared" si="214"/>
        <v>6525</v>
      </c>
      <c r="O269" s="17" t="str">
        <f t="shared" si="214"/>
        <v>6526</v>
      </c>
      <c r="P269" s="17" t="str">
        <f t="shared" si="214"/>
        <v>6527</v>
      </c>
      <c r="Q269" s="17" t="str">
        <f t="shared" si="214"/>
        <v>6528</v>
      </c>
      <c r="R269" s="17" t="str">
        <f t="shared" si="214"/>
        <v>6529</v>
      </c>
      <c r="S269" s="17" t="str">
        <f>DEC2HEX(CODE(S268),4)</f>
        <v>652A</v>
      </c>
    </row>
    <row r="270" spans="1:21" ht="29" x14ac:dyDescent="0.55000000000000004">
      <c r="B270" s="2" t="s">
        <v>363</v>
      </c>
      <c r="C270">
        <f>HEX2DEC(B270)</f>
        <v>25899</v>
      </c>
      <c r="D270" s="16" t="str">
        <f>CHAR($C270+D$1)</f>
        <v>絆</v>
      </c>
      <c r="E270" s="16" t="str">
        <f t="shared" si="211"/>
        <v>絳</v>
      </c>
      <c r="F270" s="16" t="str">
        <f t="shared" si="211"/>
        <v>絖</v>
      </c>
      <c r="G270" s="16" t="str">
        <f t="shared" si="211"/>
        <v>絎</v>
      </c>
      <c r="H270" s="16" t="str">
        <f t="shared" si="211"/>
        <v>絲</v>
      </c>
      <c r="I270" s="16" t="str">
        <f t="shared" si="211"/>
        <v>絨</v>
      </c>
      <c r="J270" s="16" t="str">
        <f t="shared" si="211"/>
        <v>絮</v>
      </c>
      <c r="K270" s="16" t="str">
        <f t="shared" si="211"/>
        <v>絏</v>
      </c>
      <c r="L270" s="16" t="str">
        <f t="shared" si="211"/>
        <v>絣</v>
      </c>
      <c r="M270" s="16" t="str">
        <f t="shared" si="211"/>
        <v>經</v>
      </c>
      <c r="N270" s="16" t="str">
        <f t="shared" si="211"/>
        <v>綉</v>
      </c>
      <c r="O270" s="16" t="str">
        <f t="shared" si="211"/>
        <v>絛</v>
      </c>
      <c r="P270" s="16" t="str">
        <f t="shared" si="211"/>
        <v>綏</v>
      </c>
      <c r="Q270" s="16" t="str">
        <f t="shared" si="211"/>
        <v>絽</v>
      </c>
      <c r="R270" s="16" t="str">
        <f t="shared" si="211"/>
        <v>綛</v>
      </c>
      <c r="S270" s="16" t="str">
        <f t="shared" si="211"/>
        <v>綺</v>
      </c>
    </row>
    <row r="271" spans="1:21" x14ac:dyDescent="0.55000000000000004">
      <c r="A271" s="7" t="str">
        <f>DEC2HEX(C271,5)</f>
        <v>2F800</v>
      </c>
      <c r="C271">
        <f>C269+32*16</f>
        <v>194560</v>
      </c>
      <c r="D271" s="17" t="str">
        <f t="shared" ref="D271:R271" si="215">DEC2HEX(CODE(D270),4)</f>
        <v>652B</v>
      </c>
      <c r="E271" s="17" t="str">
        <f t="shared" si="215"/>
        <v>652C</v>
      </c>
      <c r="F271" s="17" t="str">
        <f t="shared" si="215"/>
        <v>652D</v>
      </c>
      <c r="G271" s="17" t="str">
        <f t="shared" si="215"/>
        <v>652E</v>
      </c>
      <c r="H271" s="17" t="str">
        <f t="shared" si="215"/>
        <v>652F</v>
      </c>
      <c r="I271" s="17" t="str">
        <f t="shared" si="215"/>
        <v>6530</v>
      </c>
      <c r="J271" s="17" t="str">
        <f t="shared" si="215"/>
        <v>6531</v>
      </c>
      <c r="K271" s="17" t="str">
        <f t="shared" si="215"/>
        <v>6532</v>
      </c>
      <c r="L271" s="17" t="str">
        <f t="shared" si="215"/>
        <v>6533</v>
      </c>
      <c r="M271" s="17" t="str">
        <f t="shared" si="215"/>
        <v>6534</v>
      </c>
      <c r="N271" s="17" t="str">
        <f t="shared" si="215"/>
        <v>6535</v>
      </c>
      <c r="O271" s="17" t="str">
        <f t="shared" si="215"/>
        <v>6536</v>
      </c>
      <c r="P271" s="17" t="str">
        <f t="shared" si="215"/>
        <v>6537</v>
      </c>
      <c r="Q271" s="17" t="str">
        <f t="shared" si="215"/>
        <v>6538</v>
      </c>
      <c r="R271" s="17" t="str">
        <f t="shared" si="215"/>
        <v>6539</v>
      </c>
      <c r="S271" s="17" t="str">
        <f>DEC2HEX(CODE(S270),4)</f>
        <v>653A</v>
      </c>
    </row>
    <row r="272" spans="1:21" ht="29" x14ac:dyDescent="0.55000000000000004">
      <c r="B272" s="2" t="s">
        <v>427</v>
      </c>
      <c r="C272">
        <f>HEX2DEC(B272)</f>
        <v>25387</v>
      </c>
      <c r="D272" s="16" t="str">
        <f>CHAR($C272+D$1)</f>
        <v>祀</v>
      </c>
      <c r="E272" s="16" t="str">
        <f t="shared" ref="E272:S272" si="216">CHAR($C272+E$1)</f>
        <v>祠</v>
      </c>
      <c r="F272" s="16" t="str">
        <f t="shared" si="216"/>
        <v>祗</v>
      </c>
      <c r="G272" s="16" t="str">
        <f t="shared" si="216"/>
        <v>祟</v>
      </c>
      <c r="H272" s="16" t="str">
        <f t="shared" si="216"/>
        <v>祚</v>
      </c>
      <c r="I272" s="16" t="str">
        <f t="shared" si="216"/>
        <v>祕</v>
      </c>
      <c r="J272" s="16" t="str">
        <f t="shared" si="216"/>
        <v>祓</v>
      </c>
      <c r="K272" s="16" t="str">
        <f t="shared" si="216"/>
        <v>祺</v>
      </c>
      <c r="L272" s="16" t="str">
        <f t="shared" si="216"/>
        <v>祿</v>
      </c>
      <c r="M272" s="16" t="str">
        <f t="shared" si="216"/>
        <v>禊</v>
      </c>
      <c r="N272" s="16" t="str">
        <f t="shared" si="216"/>
        <v>禝</v>
      </c>
      <c r="O272" s="16" t="str">
        <f t="shared" si="216"/>
        <v>禧</v>
      </c>
      <c r="P272" s="16" t="str">
        <f t="shared" si="216"/>
        <v>齋</v>
      </c>
      <c r="Q272" s="16" t="str">
        <f t="shared" si="216"/>
        <v>禪</v>
      </c>
      <c r="R272" s="16" t="str">
        <f t="shared" si="216"/>
        <v>禮</v>
      </c>
      <c r="S272" s="16" t="str">
        <f t="shared" si="216"/>
        <v>禳</v>
      </c>
    </row>
    <row r="273" spans="1:21" x14ac:dyDescent="0.55000000000000004">
      <c r="A273" s="7" t="str">
        <f>DEC2HEX(C273,5)</f>
        <v>2FA00</v>
      </c>
      <c r="C273">
        <f>C271+32*16</f>
        <v>195072</v>
      </c>
      <c r="D273" s="17" t="str">
        <f t="shared" ref="D273:R273" si="217">DEC2HEX(CODE(D272),4)</f>
        <v>632B</v>
      </c>
      <c r="E273" s="17" t="str">
        <f t="shared" si="217"/>
        <v>632C</v>
      </c>
      <c r="F273" s="17" t="str">
        <f t="shared" si="217"/>
        <v>632D</v>
      </c>
      <c r="G273" s="17" t="str">
        <f t="shared" si="217"/>
        <v>632E</v>
      </c>
      <c r="H273" s="17" t="str">
        <f t="shared" si="217"/>
        <v>632F</v>
      </c>
      <c r="I273" s="17" t="str">
        <f t="shared" si="217"/>
        <v>6330</v>
      </c>
      <c r="J273" s="17" t="str">
        <f t="shared" si="217"/>
        <v>6331</v>
      </c>
      <c r="K273" s="17" t="str">
        <f t="shared" si="217"/>
        <v>6332</v>
      </c>
      <c r="L273" s="17" t="str">
        <f t="shared" si="217"/>
        <v>6333</v>
      </c>
      <c r="M273" s="17" t="str">
        <f t="shared" si="217"/>
        <v>6334</v>
      </c>
      <c r="N273" s="17" t="str">
        <f t="shared" si="217"/>
        <v>6335</v>
      </c>
      <c r="O273" s="17" t="str">
        <f t="shared" si="217"/>
        <v>6336</v>
      </c>
      <c r="P273" s="17" t="str">
        <f t="shared" si="217"/>
        <v>6337</v>
      </c>
      <c r="Q273" s="17" t="str">
        <f t="shared" si="217"/>
        <v>6338</v>
      </c>
      <c r="R273" s="17" t="str">
        <f t="shared" si="217"/>
        <v>6339</v>
      </c>
      <c r="S273" s="17" t="str">
        <f>DEC2HEX(CODE(S272),4)</f>
        <v>633A</v>
      </c>
    </row>
    <row r="274" spans="1:21" ht="29" x14ac:dyDescent="0.55000000000000004">
      <c r="B274" s="2" t="s">
        <v>364</v>
      </c>
      <c r="C274">
        <f>HEX2DEC(B274)</f>
        <v>25931</v>
      </c>
      <c r="D274" s="16" t="str">
        <f>CHAR($C274+D$1)</f>
        <v>緞</v>
      </c>
      <c r="E274" s="16" t="str">
        <f t="shared" si="211"/>
        <v>緻</v>
      </c>
      <c r="F274" s="16" t="str">
        <f t="shared" si="211"/>
        <v>緲</v>
      </c>
      <c r="G274" s="16" t="str">
        <f t="shared" si="211"/>
        <v>緡</v>
      </c>
      <c r="H274" s="16" t="str">
        <f t="shared" si="211"/>
        <v>縅</v>
      </c>
      <c r="I274" s="16" t="str">
        <f t="shared" si="211"/>
        <v>縊</v>
      </c>
      <c r="J274" s="16" t="str">
        <f t="shared" si="211"/>
        <v>縣</v>
      </c>
      <c r="K274" s="16" t="str">
        <f t="shared" si="211"/>
        <v>縡</v>
      </c>
      <c r="L274" s="16" t="str">
        <f t="shared" si="211"/>
        <v>縒</v>
      </c>
      <c r="M274" s="16" t="str">
        <f t="shared" si="211"/>
        <v>縱</v>
      </c>
      <c r="N274" s="16" t="str">
        <f t="shared" si="211"/>
        <v>縟</v>
      </c>
      <c r="O274" s="16" t="str">
        <f t="shared" si="211"/>
        <v>縉</v>
      </c>
      <c r="P274" s="16" t="str">
        <f t="shared" si="211"/>
        <v>縋</v>
      </c>
      <c r="Q274" s="16" t="str">
        <f t="shared" si="211"/>
        <v>縢</v>
      </c>
      <c r="R274" s="16" t="str">
        <f t="shared" si="211"/>
        <v>繆</v>
      </c>
      <c r="S274" s="16" t="str">
        <f t="shared" si="211"/>
        <v>繦</v>
      </c>
    </row>
    <row r="275" spans="1:21" x14ac:dyDescent="0.55000000000000004">
      <c r="A275" s="7" t="str">
        <f>DEC2HEX(C275,5)</f>
        <v>2FC00</v>
      </c>
      <c r="C275">
        <f>C273+32*16</f>
        <v>195584</v>
      </c>
      <c r="D275" s="17" t="str">
        <f t="shared" ref="D275:R275" si="218">DEC2HEX(CODE(D274),4)</f>
        <v>654B</v>
      </c>
      <c r="E275" s="17" t="str">
        <f t="shared" si="218"/>
        <v>654C</v>
      </c>
      <c r="F275" s="17" t="str">
        <f t="shared" si="218"/>
        <v>654D</v>
      </c>
      <c r="G275" s="17" t="str">
        <f t="shared" si="218"/>
        <v>654E</v>
      </c>
      <c r="H275" s="17" t="str">
        <f t="shared" si="218"/>
        <v>654F</v>
      </c>
      <c r="I275" s="17" t="str">
        <f t="shared" si="218"/>
        <v>6550</v>
      </c>
      <c r="J275" s="17" t="str">
        <f t="shared" si="218"/>
        <v>6551</v>
      </c>
      <c r="K275" s="17" t="str">
        <f t="shared" si="218"/>
        <v>6552</v>
      </c>
      <c r="L275" s="17" t="str">
        <f t="shared" si="218"/>
        <v>6553</v>
      </c>
      <c r="M275" s="17" t="str">
        <f t="shared" si="218"/>
        <v>6554</v>
      </c>
      <c r="N275" s="17" t="str">
        <f t="shared" si="218"/>
        <v>6555</v>
      </c>
      <c r="O275" s="17" t="str">
        <f t="shared" si="218"/>
        <v>6556</v>
      </c>
      <c r="P275" s="17" t="str">
        <f t="shared" si="218"/>
        <v>6557</v>
      </c>
      <c r="Q275" s="17" t="str">
        <f t="shared" si="218"/>
        <v>6558</v>
      </c>
      <c r="R275" s="17" t="str">
        <f t="shared" si="218"/>
        <v>6559</v>
      </c>
      <c r="S275" s="17" t="str">
        <f>DEC2HEX(CODE(S274),4)</f>
        <v>655A</v>
      </c>
    </row>
    <row r="276" spans="1:21" ht="29" x14ac:dyDescent="0.55000000000000004">
      <c r="B276" s="2" t="s">
        <v>365</v>
      </c>
      <c r="C276">
        <f>HEX2DEC(B276)</f>
        <v>25947</v>
      </c>
      <c r="D276" s="16" t="str">
        <f>CHAR($C276+D$1)</f>
        <v>縻</v>
      </c>
      <c r="E276" s="16" t="str">
        <f t="shared" ref="E276:S276" si="219">CHAR($C276+E$1)</f>
        <v>縵</v>
      </c>
      <c r="F276" s="16" t="str">
        <f t="shared" si="219"/>
        <v>縹</v>
      </c>
      <c r="G276" s="16" t="str">
        <f t="shared" si="219"/>
        <v>繃</v>
      </c>
      <c r="H276" s="16" t="str">
        <f t="shared" si="219"/>
        <v>縷</v>
      </c>
      <c r="I276" s="16" t="str">
        <f t="shared" si="219"/>
        <v>縲</v>
      </c>
      <c r="J276" s="16" t="str">
        <f t="shared" si="219"/>
        <v>縺</v>
      </c>
      <c r="K276" s="16" t="str">
        <f t="shared" si="219"/>
        <v>繧</v>
      </c>
      <c r="L276" s="16" t="str">
        <f t="shared" si="219"/>
        <v>繝</v>
      </c>
      <c r="M276" s="16" t="str">
        <f t="shared" si="219"/>
        <v>繖</v>
      </c>
      <c r="N276" s="16" t="str">
        <f t="shared" si="219"/>
        <v>繞</v>
      </c>
      <c r="O276" s="16" t="str">
        <f t="shared" si="219"/>
        <v>繙</v>
      </c>
      <c r="P276" s="16" t="str">
        <f t="shared" si="219"/>
        <v>繚</v>
      </c>
      <c r="Q276" s="16" t="str">
        <f t="shared" si="219"/>
        <v>繹</v>
      </c>
      <c r="R276" s="16" t="str">
        <f t="shared" si="219"/>
        <v>繪</v>
      </c>
      <c r="S276" s="16" t="str">
        <f t="shared" si="219"/>
        <v>繩</v>
      </c>
    </row>
    <row r="277" spans="1:21" x14ac:dyDescent="0.55000000000000004">
      <c r="A277" s="7" t="str">
        <f>DEC2HEX(C277,5)</f>
        <v>2FE00</v>
      </c>
      <c r="C277">
        <f>C275+32*16</f>
        <v>196096</v>
      </c>
      <c r="D277" s="21" t="str">
        <f t="shared" ref="D277:R277" si="220">DEC2HEX(CODE(D276),4)</f>
        <v>655B</v>
      </c>
      <c r="E277" s="21" t="str">
        <f t="shared" si="220"/>
        <v>655C</v>
      </c>
      <c r="F277" s="21" t="str">
        <f t="shared" si="220"/>
        <v>655D</v>
      </c>
      <c r="G277" s="21" t="str">
        <f t="shared" si="220"/>
        <v>655E</v>
      </c>
      <c r="H277" s="21" t="str">
        <f t="shared" si="220"/>
        <v>655F</v>
      </c>
      <c r="I277" s="21" t="str">
        <f t="shared" si="220"/>
        <v>6560</v>
      </c>
      <c r="J277" s="21" t="str">
        <f t="shared" si="220"/>
        <v>6561</v>
      </c>
      <c r="K277" s="21" t="str">
        <f t="shared" si="220"/>
        <v>6562</v>
      </c>
      <c r="L277" s="21" t="str">
        <f t="shared" si="220"/>
        <v>6563</v>
      </c>
      <c r="M277" s="21" t="str">
        <f t="shared" si="220"/>
        <v>6564</v>
      </c>
      <c r="N277" s="21" t="str">
        <f t="shared" si="220"/>
        <v>6565</v>
      </c>
      <c r="O277" s="21" t="str">
        <f t="shared" si="220"/>
        <v>6566</v>
      </c>
      <c r="P277" s="21" t="str">
        <f t="shared" si="220"/>
        <v>6567</v>
      </c>
      <c r="Q277" s="21" t="str">
        <f t="shared" si="220"/>
        <v>6568</v>
      </c>
      <c r="R277" s="21" t="str">
        <f t="shared" si="220"/>
        <v>6569</v>
      </c>
      <c r="S277" s="21" t="str">
        <f>DEC2HEX(CODE(S276),4)</f>
        <v>656A</v>
      </c>
      <c r="U277">
        <v>128</v>
      </c>
    </row>
    <row r="278" spans="1:21" x14ac:dyDescent="0.55000000000000004">
      <c r="D278" s="5" t="str">
        <f>DEC2HEX(D$1*32,3)</f>
        <v>000</v>
      </c>
      <c r="E278" s="5" t="str">
        <f t="shared" ref="E278:S278" si="221">DEC2HEX(E$1*32,3)</f>
        <v>020</v>
      </c>
      <c r="F278" s="5" t="str">
        <f t="shared" si="221"/>
        <v>040</v>
      </c>
      <c r="G278" s="5" t="str">
        <f t="shared" si="221"/>
        <v>060</v>
      </c>
      <c r="H278" s="5" t="str">
        <f t="shared" si="221"/>
        <v>080</v>
      </c>
      <c r="I278" s="5" t="str">
        <f t="shared" si="221"/>
        <v>0A0</v>
      </c>
      <c r="J278" s="5" t="str">
        <f t="shared" si="221"/>
        <v>0C0</v>
      </c>
      <c r="K278" s="5" t="str">
        <f t="shared" si="221"/>
        <v>0E0</v>
      </c>
      <c r="L278" s="5" t="str">
        <f t="shared" si="221"/>
        <v>100</v>
      </c>
      <c r="M278" s="5" t="str">
        <f t="shared" si="221"/>
        <v>120</v>
      </c>
      <c r="N278" s="5" t="str">
        <f t="shared" si="221"/>
        <v>140</v>
      </c>
      <c r="O278" s="5" t="str">
        <f t="shared" si="221"/>
        <v>160</v>
      </c>
      <c r="P278" s="5" t="str">
        <f t="shared" si="221"/>
        <v>180</v>
      </c>
      <c r="Q278" s="5" t="str">
        <f t="shared" si="221"/>
        <v>1A0</v>
      </c>
      <c r="R278" s="5" t="str">
        <f t="shared" si="221"/>
        <v>1C0</v>
      </c>
      <c r="S278" s="5" t="str">
        <f t="shared" si="221"/>
        <v>1E0</v>
      </c>
    </row>
    <row r="279" spans="1:21" ht="29" x14ac:dyDescent="0.55000000000000004">
      <c r="B279" s="2" t="s">
        <v>366</v>
      </c>
      <c r="C279">
        <f>HEX2DEC(B279)</f>
        <v>25963</v>
      </c>
      <c r="D279" s="16" t="str">
        <f>CHAR($C279+D$1)</f>
        <v>繼</v>
      </c>
      <c r="E279" s="16" t="str">
        <f t="shared" ref="E279:S279" si="222">CHAR($C279+E$1)</f>
        <v>繻</v>
      </c>
      <c r="F279" s="16" t="str">
        <f t="shared" si="222"/>
        <v>纃</v>
      </c>
      <c r="G279" s="16" t="str">
        <f t="shared" si="222"/>
        <v>緕</v>
      </c>
      <c r="H279" s="16" t="str">
        <f t="shared" si="222"/>
        <v>繽</v>
      </c>
      <c r="I279" s="16" t="str">
        <f t="shared" si="222"/>
        <v>辮</v>
      </c>
      <c r="J279" s="16" t="str">
        <f t="shared" si="222"/>
        <v>繿</v>
      </c>
      <c r="K279" s="16" t="str">
        <f t="shared" si="222"/>
        <v>纈</v>
      </c>
      <c r="L279" s="16" t="str">
        <f t="shared" si="222"/>
        <v>纉</v>
      </c>
      <c r="M279" s="16" t="str">
        <f t="shared" si="222"/>
        <v>續</v>
      </c>
      <c r="N279" s="16" t="str">
        <f t="shared" si="222"/>
        <v>纒</v>
      </c>
      <c r="O279" s="16" t="str">
        <f t="shared" si="222"/>
        <v>纐</v>
      </c>
      <c r="P279" s="16" t="str">
        <f t="shared" si="222"/>
        <v>纓</v>
      </c>
      <c r="Q279" s="16" t="str">
        <f t="shared" si="222"/>
        <v>纔</v>
      </c>
      <c r="R279" s="16" t="str">
        <f t="shared" si="222"/>
        <v>纖</v>
      </c>
      <c r="S279" s="16" t="str">
        <f t="shared" si="222"/>
        <v>纎</v>
      </c>
    </row>
    <row r="280" spans="1:21" x14ac:dyDescent="0.55000000000000004">
      <c r="A280" s="7" t="str">
        <f>DEC2HEX(C280,5)</f>
        <v>30000</v>
      </c>
      <c r="C280">
        <f>C277+32*16</f>
        <v>196608</v>
      </c>
      <c r="D280" s="20" t="str">
        <f t="shared" ref="D280:R280" si="223">DEC2HEX(CODE(D279),4)</f>
        <v>656B</v>
      </c>
      <c r="E280" s="20" t="str">
        <f t="shared" si="223"/>
        <v>656C</v>
      </c>
      <c r="F280" s="20" t="str">
        <f t="shared" si="223"/>
        <v>656D</v>
      </c>
      <c r="G280" s="20" t="str">
        <f t="shared" si="223"/>
        <v>656E</v>
      </c>
      <c r="H280" s="20" t="str">
        <f t="shared" si="223"/>
        <v>656F</v>
      </c>
      <c r="I280" s="20" t="str">
        <f t="shared" si="223"/>
        <v>6570</v>
      </c>
      <c r="J280" s="20" t="str">
        <f t="shared" si="223"/>
        <v>6571</v>
      </c>
      <c r="K280" s="20" t="str">
        <f t="shared" si="223"/>
        <v>6572</v>
      </c>
      <c r="L280" s="20" t="str">
        <f t="shared" si="223"/>
        <v>6573</v>
      </c>
      <c r="M280" s="20" t="str">
        <f t="shared" si="223"/>
        <v>6574</v>
      </c>
      <c r="N280" s="20" t="str">
        <f t="shared" si="223"/>
        <v>6575</v>
      </c>
      <c r="O280" s="20" t="str">
        <f t="shared" si="223"/>
        <v>6576</v>
      </c>
      <c r="P280" s="20" t="str">
        <f t="shared" si="223"/>
        <v>6577</v>
      </c>
      <c r="Q280" s="20" t="str">
        <f t="shared" si="223"/>
        <v>6578</v>
      </c>
      <c r="R280" s="20" t="str">
        <f t="shared" si="223"/>
        <v>6579</v>
      </c>
      <c r="S280" s="20" t="str">
        <f>DEC2HEX(CODE(S279),4)</f>
        <v>657A</v>
      </c>
    </row>
    <row r="281" spans="1:21" ht="29" x14ac:dyDescent="0.55000000000000004">
      <c r="B281" s="2" t="s">
        <v>367</v>
      </c>
      <c r="C281">
        <f>HEX2DEC(B281)</f>
        <v>25979</v>
      </c>
      <c r="D281" s="16" t="str">
        <f>CHAR($C281+D$1)</f>
        <v>纛</v>
      </c>
      <c r="E281" s="16" t="str">
        <f t="shared" ref="E281:S291" si="224">CHAR($C281+E$1)</f>
        <v>纜</v>
      </c>
      <c r="F281" s="16" t="str">
        <f t="shared" si="224"/>
        <v>缸</v>
      </c>
      <c r="G281" s="16" t="str">
        <f t="shared" si="224"/>
        <v>缺</v>
      </c>
      <c r="H281" s="45" t="str">
        <f>CHAR($C283+H$1-16)</f>
        <v>罅</v>
      </c>
      <c r="I281" s="23" t="str">
        <f t="shared" ref="I281:S281" si="225">CHAR($C283+I$1-16)</f>
        <v>罌</v>
      </c>
      <c r="J281" s="23" t="str">
        <f t="shared" si="225"/>
        <v>罍</v>
      </c>
      <c r="K281" s="23" t="str">
        <f t="shared" si="225"/>
        <v>罎</v>
      </c>
      <c r="L281" s="23" t="str">
        <f t="shared" si="225"/>
        <v>罐</v>
      </c>
      <c r="M281" s="23" t="str">
        <f t="shared" si="225"/>
        <v>网</v>
      </c>
      <c r="N281" s="23" t="str">
        <f t="shared" si="225"/>
        <v>罕</v>
      </c>
      <c r="O281" s="23" t="str">
        <f t="shared" si="225"/>
        <v>罔</v>
      </c>
      <c r="P281" s="23" t="str">
        <f t="shared" si="225"/>
        <v>罘</v>
      </c>
      <c r="Q281" s="23" t="str">
        <f t="shared" si="225"/>
        <v>罟</v>
      </c>
      <c r="R281" s="23" t="str">
        <f t="shared" si="225"/>
        <v>罠</v>
      </c>
      <c r="S281" s="23" t="str">
        <f t="shared" si="225"/>
        <v>罨</v>
      </c>
    </row>
    <row r="282" spans="1:21" x14ac:dyDescent="0.55000000000000004">
      <c r="A282" s="7" t="str">
        <f>DEC2HEX(C282,5)</f>
        <v>30200</v>
      </c>
      <c r="C282">
        <f>C280+32*16</f>
        <v>197120</v>
      </c>
      <c r="D282" s="17" t="str">
        <f t="shared" ref="D282:R282" si="226">DEC2HEX(CODE(D281),4)</f>
        <v>657B</v>
      </c>
      <c r="E282" s="17" t="str">
        <f t="shared" si="226"/>
        <v>657C</v>
      </c>
      <c r="F282" s="17" t="str">
        <f t="shared" si="226"/>
        <v>657D</v>
      </c>
      <c r="G282" s="17" t="str">
        <f t="shared" si="226"/>
        <v>657E</v>
      </c>
      <c r="H282" s="49" t="str">
        <f t="shared" si="226"/>
        <v>6621</v>
      </c>
      <c r="I282" s="22" t="str">
        <f t="shared" si="226"/>
        <v>6622</v>
      </c>
      <c r="J282" s="22" t="str">
        <f t="shared" si="226"/>
        <v>6623</v>
      </c>
      <c r="K282" s="22" t="str">
        <f t="shared" si="226"/>
        <v>6624</v>
      </c>
      <c r="L282" s="22" t="str">
        <f t="shared" si="226"/>
        <v>6625</v>
      </c>
      <c r="M282" s="22" t="str">
        <f t="shared" si="226"/>
        <v>6626</v>
      </c>
      <c r="N282" s="22" t="str">
        <f t="shared" si="226"/>
        <v>6627</v>
      </c>
      <c r="O282" s="22" t="str">
        <f t="shared" si="226"/>
        <v>6628</v>
      </c>
      <c r="P282" s="22" t="str">
        <f t="shared" si="226"/>
        <v>6629</v>
      </c>
      <c r="Q282" s="22" t="str">
        <f t="shared" si="226"/>
        <v>662A</v>
      </c>
      <c r="R282" s="22" t="str">
        <f t="shared" si="226"/>
        <v>662B</v>
      </c>
      <c r="S282" s="22" t="str">
        <f>DEC2HEX(CODE(S281),4)</f>
        <v>662C</v>
      </c>
    </row>
    <row r="283" spans="1:21" ht="29" x14ac:dyDescent="0.55000000000000004">
      <c r="B283" s="2" t="s">
        <v>368</v>
      </c>
      <c r="C283">
        <f>HEX2DEC(B283)</f>
        <v>26157</v>
      </c>
      <c r="D283" s="16" t="str">
        <f>CHAR($C283+D$1)</f>
        <v>罩</v>
      </c>
      <c r="E283" s="16" t="str">
        <f t="shared" si="224"/>
        <v>罧</v>
      </c>
      <c r="F283" s="16" t="str">
        <f t="shared" si="224"/>
        <v>罸</v>
      </c>
      <c r="G283" s="16" t="str">
        <f t="shared" si="224"/>
        <v>羂</v>
      </c>
      <c r="H283" s="16" t="str">
        <f t="shared" si="224"/>
        <v>羆</v>
      </c>
      <c r="I283" s="16" t="str">
        <f t="shared" si="224"/>
        <v>羃</v>
      </c>
      <c r="J283" s="16" t="str">
        <f t="shared" si="224"/>
        <v>羈</v>
      </c>
      <c r="K283" s="16" t="str">
        <f t="shared" si="224"/>
        <v>羇</v>
      </c>
      <c r="L283" s="16" t="str">
        <f t="shared" si="224"/>
        <v>羌</v>
      </c>
      <c r="M283" s="16" t="str">
        <f t="shared" si="224"/>
        <v>羔</v>
      </c>
      <c r="N283" s="16" t="str">
        <f t="shared" si="224"/>
        <v>羞</v>
      </c>
      <c r="O283" s="16" t="str">
        <f t="shared" si="224"/>
        <v>羝</v>
      </c>
      <c r="P283" s="16" t="str">
        <f t="shared" si="224"/>
        <v>羚</v>
      </c>
      <c r="Q283" s="16" t="str">
        <f t="shared" si="224"/>
        <v>羣</v>
      </c>
      <c r="R283" s="16" t="str">
        <f t="shared" si="224"/>
        <v>羯</v>
      </c>
      <c r="S283" s="16" t="str">
        <f t="shared" si="224"/>
        <v>羲</v>
      </c>
    </row>
    <row r="284" spans="1:21" x14ac:dyDescent="0.55000000000000004">
      <c r="A284" s="7" t="str">
        <f>DEC2HEX(C284,5)</f>
        <v>30400</v>
      </c>
      <c r="C284">
        <f>C282+32*16</f>
        <v>197632</v>
      </c>
      <c r="D284" s="17" t="str">
        <f t="shared" ref="D284:R284" si="227">DEC2HEX(CODE(D283),4)</f>
        <v>662D</v>
      </c>
      <c r="E284" s="17" t="str">
        <f t="shared" si="227"/>
        <v>662E</v>
      </c>
      <c r="F284" s="17" t="str">
        <f t="shared" si="227"/>
        <v>662F</v>
      </c>
      <c r="G284" s="17" t="str">
        <f t="shared" si="227"/>
        <v>6630</v>
      </c>
      <c r="H284" s="17" t="str">
        <f t="shared" si="227"/>
        <v>6631</v>
      </c>
      <c r="I284" s="17" t="str">
        <f t="shared" si="227"/>
        <v>6632</v>
      </c>
      <c r="J284" s="17" t="str">
        <f t="shared" si="227"/>
        <v>6633</v>
      </c>
      <c r="K284" s="17" t="str">
        <f t="shared" si="227"/>
        <v>6634</v>
      </c>
      <c r="L284" s="17" t="str">
        <f t="shared" si="227"/>
        <v>6635</v>
      </c>
      <c r="M284" s="17" t="str">
        <f t="shared" si="227"/>
        <v>6636</v>
      </c>
      <c r="N284" s="17" t="str">
        <f t="shared" si="227"/>
        <v>6637</v>
      </c>
      <c r="O284" s="17" t="str">
        <f t="shared" si="227"/>
        <v>6638</v>
      </c>
      <c r="P284" s="17" t="str">
        <f t="shared" si="227"/>
        <v>6639</v>
      </c>
      <c r="Q284" s="17" t="str">
        <f t="shared" si="227"/>
        <v>663A</v>
      </c>
      <c r="R284" s="17" t="str">
        <f t="shared" si="227"/>
        <v>663B</v>
      </c>
      <c r="S284" s="17" t="str">
        <f>DEC2HEX(CODE(S283),4)</f>
        <v>663C</v>
      </c>
    </row>
    <row r="285" spans="1:21" ht="29" x14ac:dyDescent="0.55000000000000004">
      <c r="B285" s="2" t="s">
        <v>369</v>
      </c>
      <c r="C285">
        <f>HEX2DEC(B285)</f>
        <v>26173</v>
      </c>
      <c r="D285" s="16" t="str">
        <f>CHAR($C285+D$1)</f>
        <v>羹</v>
      </c>
      <c r="E285" s="16" t="str">
        <f t="shared" si="224"/>
        <v>羮</v>
      </c>
      <c r="F285" s="16" t="str">
        <f t="shared" si="224"/>
        <v>羶</v>
      </c>
      <c r="G285" s="16" t="str">
        <f t="shared" si="224"/>
        <v>羸</v>
      </c>
      <c r="H285" s="16" t="str">
        <f t="shared" si="224"/>
        <v>譱</v>
      </c>
      <c r="I285" s="16" t="str">
        <f t="shared" si="224"/>
        <v>翅</v>
      </c>
      <c r="J285" s="16" t="str">
        <f t="shared" si="224"/>
        <v>翆</v>
      </c>
      <c r="K285" s="16" t="str">
        <f t="shared" si="224"/>
        <v>翊</v>
      </c>
      <c r="L285" s="16" t="str">
        <f t="shared" si="224"/>
        <v>翕</v>
      </c>
      <c r="M285" s="16" t="str">
        <f t="shared" si="224"/>
        <v>翔</v>
      </c>
      <c r="N285" s="16" t="str">
        <f t="shared" si="224"/>
        <v>翡</v>
      </c>
      <c r="O285" s="16" t="str">
        <f t="shared" si="224"/>
        <v>翦</v>
      </c>
      <c r="P285" s="16" t="str">
        <f t="shared" si="224"/>
        <v>翩</v>
      </c>
      <c r="Q285" s="16" t="str">
        <f t="shared" si="224"/>
        <v>翳</v>
      </c>
      <c r="R285" s="16" t="str">
        <f t="shared" si="224"/>
        <v>翹</v>
      </c>
      <c r="S285" s="16" t="str">
        <f t="shared" si="224"/>
        <v>飜</v>
      </c>
    </row>
    <row r="286" spans="1:21" x14ac:dyDescent="0.55000000000000004">
      <c r="A286" s="7" t="str">
        <f>DEC2HEX(C286,5)</f>
        <v>30600</v>
      </c>
      <c r="C286">
        <f>C284+32*16</f>
        <v>198144</v>
      </c>
      <c r="D286" s="17" t="str">
        <f t="shared" ref="D286:R286" si="228">DEC2HEX(CODE(D285),4)</f>
        <v>663D</v>
      </c>
      <c r="E286" s="17" t="str">
        <f t="shared" si="228"/>
        <v>663E</v>
      </c>
      <c r="F286" s="17" t="str">
        <f t="shared" si="228"/>
        <v>663F</v>
      </c>
      <c r="G286" s="17" t="str">
        <f t="shared" si="228"/>
        <v>6640</v>
      </c>
      <c r="H286" s="17" t="str">
        <f t="shared" si="228"/>
        <v>6641</v>
      </c>
      <c r="I286" s="17" t="str">
        <f t="shared" si="228"/>
        <v>6642</v>
      </c>
      <c r="J286" s="17" t="str">
        <f t="shared" si="228"/>
        <v>6643</v>
      </c>
      <c r="K286" s="17" t="str">
        <f t="shared" si="228"/>
        <v>6644</v>
      </c>
      <c r="L286" s="17" t="str">
        <f t="shared" si="228"/>
        <v>6645</v>
      </c>
      <c r="M286" s="17" t="str">
        <f t="shared" si="228"/>
        <v>6646</v>
      </c>
      <c r="N286" s="17" t="str">
        <f t="shared" si="228"/>
        <v>6647</v>
      </c>
      <c r="O286" s="17" t="str">
        <f t="shared" si="228"/>
        <v>6648</v>
      </c>
      <c r="P286" s="17" t="str">
        <f t="shared" si="228"/>
        <v>6649</v>
      </c>
      <c r="Q286" s="17" t="str">
        <f t="shared" si="228"/>
        <v>664A</v>
      </c>
      <c r="R286" s="17" t="str">
        <f t="shared" si="228"/>
        <v>664B</v>
      </c>
      <c r="S286" s="17" t="str">
        <f>DEC2HEX(CODE(S285),4)</f>
        <v>664C</v>
      </c>
    </row>
    <row r="287" spans="1:21" ht="29" x14ac:dyDescent="0.55000000000000004">
      <c r="B287" s="2" t="s">
        <v>370</v>
      </c>
      <c r="C287">
        <f>HEX2DEC(B287)</f>
        <v>26189</v>
      </c>
      <c r="D287" s="16" t="str">
        <f>CHAR($C287+D$1)</f>
        <v>耆</v>
      </c>
      <c r="E287" s="16" t="str">
        <f t="shared" si="224"/>
        <v>耄</v>
      </c>
      <c r="F287" s="16" t="str">
        <f t="shared" si="224"/>
        <v>耋</v>
      </c>
      <c r="G287" s="16" t="str">
        <f t="shared" si="224"/>
        <v>耒</v>
      </c>
      <c r="H287" s="16" t="str">
        <f t="shared" si="224"/>
        <v>耘</v>
      </c>
      <c r="I287" s="16" t="str">
        <f t="shared" si="224"/>
        <v>耙</v>
      </c>
      <c r="J287" s="16" t="str">
        <f t="shared" si="224"/>
        <v>耜</v>
      </c>
      <c r="K287" s="16" t="str">
        <f t="shared" si="224"/>
        <v>耡</v>
      </c>
      <c r="L287" s="16" t="str">
        <f t="shared" si="224"/>
        <v>耨</v>
      </c>
      <c r="M287" s="16" t="str">
        <f t="shared" si="224"/>
        <v>耿</v>
      </c>
      <c r="N287" s="16" t="str">
        <f t="shared" si="224"/>
        <v>耻</v>
      </c>
      <c r="O287" s="16" t="str">
        <f t="shared" si="224"/>
        <v>聊</v>
      </c>
      <c r="P287" s="16" t="str">
        <f t="shared" si="224"/>
        <v>聆</v>
      </c>
      <c r="Q287" s="16" t="str">
        <f t="shared" si="224"/>
        <v>聒</v>
      </c>
      <c r="R287" s="16" t="str">
        <f t="shared" si="224"/>
        <v>聘</v>
      </c>
      <c r="S287" s="16" t="str">
        <f t="shared" si="224"/>
        <v>聚</v>
      </c>
    </row>
    <row r="288" spans="1:21" x14ac:dyDescent="0.55000000000000004">
      <c r="A288" s="7" t="str">
        <f>DEC2HEX(C288,5)</f>
        <v>30800</v>
      </c>
      <c r="C288">
        <f>C286+32*16</f>
        <v>198656</v>
      </c>
      <c r="D288" s="17" t="str">
        <f t="shared" ref="D288:R288" si="229">DEC2HEX(CODE(D287),4)</f>
        <v>664D</v>
      </c>
      <c r="E288" s="17" t="str">
        <f t="shared" si="229"/>
        <v>664E</v>
      </c>
      <c r="F288" s="17" t="str">
        <f t="shared" si="229"/>
        <v>664F</v>
      </c>
      <c r="G288" s="17" t="str">
        <f t="shared" si="229"/>
        <v>6650</v>
      </c>
      <c r="H288" s="17" t="str">
        <f t="shared" si="229"/>
        <v>6651</v>
      </c>
      <c r="I288" s="17" t="str">
        <f t="shared" si="229"/>
        <v>6652</v>
      </c>
      <c r="J288" s="17" t="str">
        <f t="shared" si="229"/>
        <v>6653</v>
      </c>
      <c r="K288" s="17" t="str">
        <f t="shared" si="229"/>
        <v>6654</v>
      </c>
      <c r="L288" s="17" t="str">
        <f t="shared" si="229"/>
        <v>6655</v>
      </c>
      <c r="M288" s="17" t="str">
        <f t="shared" si="229"/>
        <v>6656</v>
      </c>
      <c r="N288" s="17" t="str">
        <f t="shared" si="229"/>
        <v>6657</v>
      </c>
      <c r="O288" s="17" t="str">
        <f t="shared" si="229"/>
        <v>6658</v>
      </c>
      <c r="P288" s="17" t="str">
        <f t="shared" si="229"/>
        <v>6659</v>
      </c>
      <c r="Q288" s="17" t="str">
        <f t="shared" si="229"/>
        <v>665A</v>
      </c>
      <c r="R288" s="17" t="str">
        <f t="shared" si="229"/>
        <v>665B</v>
      </c>
      <c r="S288" s="17" t="str">
        <f>DEC2HEX(CODE(S287),4)</f>
        <v>665C</v>
      </c>
    </row>
    <row r="289" spans="1:21" ht="29" x14ac:dyDescent="0.55000000000000004">
      <c r="B289" s="2" t="s">
        <v>371</v>
      </c>
      <c r="C289">
        <f>HEX2DEC(B289)</f>
        <v>26205</v>
      </c>
      <c r="D289" s="16" t="str">
        <f>CHAR($C289+D$1)</f>
        <v>聟</v>
      </c>
      <c r="E289" s="16" t="str">
        <f t="shared" ref="E289:S289" si="230">CHAR($C289+E$1)</f>
        <v>聢</v>
      </c>
      <c r="F289" s="16" t="str">
        <f t="shared" si="230"/>
        <v>聨</v>
      </c>
      <c r="G289" s="16" t="str">
        <f t="shared" si="230"/>
        <v>聳</v>
      </c>
      <c r="H289" s="16" t="str">
        <f t="shared" si="230"/>
        <v>聲</v>
      </c>
      <c r="I289" s="16" t="str">
        <f t="shared" si="230"/>
        <v>聰</v>
      </c>
      <c r="J289" s="16" t="str">
        <f t="shared" si="230"/>
        <v>聶</v>
      </c>
      <c r="K289" s="16" t="str">
        <f t="shared" si="230"/>
        <v>聹</v>
      </c>
      <c r="L289" s="16" t="str">
        <f t="shared" si="230"/>
        <v>聽</v>
      </c>
      <c r="M289" s="16" t="str">
        <f t="shared" si="230"/>
        <v>聿</v>
      </c>
      <c r="N289" s="16" t="str">
        <f t="shared" si="230"/>
        <v>肄</v>
      </c>
      <c r="O289" s="16" t="str">
        <f t="shared" si="230"/>
        <v>肆</v>
      </c>
      <c r="P289" s="16" t="str">
        <f t="shared" si="230"/>
        <v>肅</v>
      </c>
      <c r="Q289" s="16" t="str">
        <f t="shared" si="230"/>
        <v>肛</v>
      </c>
      <c r="R289" s="16" t="str">
        <f t="shared" si="230"/>
        <v>肓</v>
      </c>
      <c r="S289" s="16" t="str">
        <f t="shared" si="230"/>
        <v>肚</v>
      </c>
    </row>
    <row r="290" spans="1:21" x14ac:dyDescent="0.55000000000000004">
      <c r="A290" s="7" t="str">
        <f>DEC2HEX(C290,5)</f>
        <v>30A00</v>
      </c>
      <c r="C290">
        <f>C288+32*16</f>
        <v>199168</v>
      </c>
      <c r="D290" s="17" t="str">
        <f t="shared" ref="D290:R290" si="231">DEC2HEX(CODE(D289),4)</f>
        <v>665D</v>
      </c>
      <c r="E290" s="17" t="str">
        <f t="shared" si="231"/>
        <v>665E</v>
      </c>
      <c r="F290" s="17" t="str">
        <f t="shared" si="231"/>
        <v>665F</v>
      </c>
      <c r="G290" s="17" t="str">
        <f t="shared" si="231"/>
        <v>6660</v>
      </c>
      <c r="H290" s="17" t="str">
        <f t="shared" si="231"/>
        <v>6661</v>
      </c>
      <c r="I290" s="17" t="str">
        <f t="shared" si="231"/>
        <v>6662</v>
      </c>
      <c r="J290" s="17" t="str">
        <f t="shared" si="231"/>
        <v>6663</v>
      </c>
      <c r="K290" s="17" t="str">
        <f t="shared" si="231"/>
        <v>6664</v>
      </c>
      <c r="L290" s="17" t="str">
        <f t="shared" si="231"/>
        <v>6665</v>
      </c>
      <c r="M290" s="17" t="str">
        <f t="shared" si="231"/>
        <v>6666</v>
      </c>
      <c r="N290" s="17" t="str">
        <f t="shared" si="231"/>
        <v>6667</v>
      </c>
      <c r="O290" s="17" t="str">
        <f t="shared" si="231"/>
        <v>6668</v>
      </c>
      <c r="P290" s="17" t="str">
        <f t="shared" si="231"/>
        <v>6669</v>
      </c>
      <c r="Q290" s="17" t="str">
        <f t="shared" si="231"/>
        <v>666A</v>
      </c>
      <c r="R290" s="17" t="str">
        <f t="shared" si="231"/>
        <v>666B</v>
      </c>
      <c r="S290" s="17" t="str">
        <f>DEC2HEX(CODE(S289),4)</f>
        <v>666C</v>
      </c>
    </row>
    <row r="291" spans="1:21" ht="29" x14ac:dyDescent="0.55000000000000004">
      <c r="B291" s="2" t="s">
        <v>372</v>
      </c>
      <c r="C291">
        <f>HEX2DEC(B291)</f>
        <v>26221</v>
      </c>
      <c r="D291" s="16" t="str">
        <f>CHAR($C291+D$1)</f>
        <v>肭</v>
      </c>
      <c r="E291" s="16" t="str">
        <f t="shared" si="224"/>
        <v>冐</v>
      </c>
      <c r="F291" s="16" t="str">
        <f t="shared" si="224"/>
        <v>肬</v>
      </c>
      <c r="G291" s="16" t="str">
        <f t="shared" si="224"/>
        <v>胛</v>
      </c>
      <c r="H291" s="16" t="str">
        <f t="shared" si="224"/>
        <v>胥</v>
      </c>
      <c r="I291" s="16" t="str">
        <f t="shared" si="224"/>
        <v>胙</v>
      </c>
      <c r="J291" s="16" t="str">
        <f t="shared" si="224"/>
        <v>胝</v>
      </c>
      <c r="K291" s="16" t="str">
        <f t="shared" si="224"/>
        <v>胄</v>
      </c>
      <c r="L291" s="16" t="str">
        <f t="shared" si="224"/>
        <v>胚</v>
      </c>
      <c r="M291" s="16" t="str">
        <f t="shared" si="224"/>
        <v>胖</v>
      </c>
      <c r="N291" s="16" t="str">
        <f t="shared" si="224"/>
        <v>脉</v>
      </c>
      <c r="O291" s="16" t="str">
        <f t="shared" si="224"/>
        <v>胯</v>
      </c>
      <c r="P291" s="16" t="str">
        <f t="shared" si="224"/>
        <v>胱</v>
      </c>
      <c r="Q291" s="16" t="str">
        <f t="shared" si="224"/>
        <v>脛</v>
      </c>
      <c r="R291" s="16" t="str">
        <f t="shared" si="224"/>
        <v>脩</v>
      </c>
      <c r="S291" s="16" t="str">
        <f t="shared" si="224"/>
        <v>脣</v>
      </c>
    </row>
    <row r="292" spans="1:21" x14ac:dyDescent="0.55000000000000004">
      <c r="A292" s="7" t="str">
        <f>DEC2HEX(C292,5)</f>
        <v>30C00</v>
      </c>
      <c r="C292">
        <f>C290+32*16</f>
        <v>199680</v>
      </c>
      <c r="D292" s="17" t="str">
        <f t="shared" ref="D292:R292" si="232">DEC2HEX(CODE(D291),4)</f>
        <v>666D</v>
      </c>
      <c r="E292" s="17" t="str">
        <f t="shared" si="232"/>
        <v>666E</v>
      </c>
      <c r="F292" s="17" t="str">
        <f t="shared" si="232"/>
        <v>666F</v>
      </c>
      <c r="G292" s="17" t="str">
        <f t="shared" si="232"/>
        <v>6670</v>
      </c>
      <c r="H292" s="17" t="str">
        <f t="shared" si="232"/>
        <v>6671</v>
      </c>
      <c r="I292" s="17" t="str">
        <f t="shared" si="232"/>
        <v>6672</v>
      </c>
      <c r="J292" s="17" t="str">
        <f t="shared" si="232"/>
        <v>6673</v>
      </c>
      <c r="K292" s="17" t="str">
        <f t="shared" si="232"/>
        <v>6674</v>
      </c>
      <c r="L292" s="17" t="str">
        <f t="shared" si="232"/>
        <v>6675</v>
      </c>
      <c r="M292" s="17" t="str">
        <f t="shared" si="232"/>
        <v>6676</v>
      </c>
      <c r="N292" s="17" t="str">
        <f t="shared" si="232"/>
        <v>6677</v>
      </c>
      <c r="O292" s="17" t="str">
        <f t="shared" si="232"/>
        <v>6678</v>
      </c>
      <c r="P292" s="17" t="str">
        <f t="shared" si="232"/>
        <v>6679</v>
      </c>
      <c r="Q292" s="17" t="str">
        <f t="shared" si="232"/>
        <v>667A</v>
      </c>
      <c r="R292" s="17" t="str">
        <f t="shared" si="232"/>
        <v>667B</v>
      </c>
      <c r="S292" s="17" t="str">
        <f>DEC2HEX(CODE(S291),4)</f>
        <v>667C</v>
      </c>
    </row>
    <row r="293" spans="1:21" ht="29" x14ac:dyDescent="0.55000000000000004">
      <c r="B293" s="2" t="s">
        <v>373</v>
      </c>
      <c r="C293">
        <f>HEX2DEC(B293)</f>
        <v>26237</v>
      </c>
      <c r="D293" s="16" t="str">
        <f>CHAR($C293+D$1)</f>
        <v>脯</v>
      </c>
      <c r="E293" s="16" t="str">
        <f t="shared" ref="E293" si="233">CHAR($C293+E$1)</f>
        <v>腋</v>
      </c>
      <c r="F293" s="45" t="str">
        <f>CHAR($C296+F$1-16)</f>
        <v>隋</v>
      </c>
      <c r="G293" s="23" t="str">
        <f t="shared" ref="G293:S293" si="234">CHAR($C296+G$1-16)</f>
        <v>腆</v>
      </c>
      <c r="H293" s="23" t="str">
        <f t="shared" si="234"/>
        <v>脾</v>
      </c>
      <c r="I293" s="23" t="str">
        <f t="shared" si="234"/>
        <v>腓</v>
      </c>
      <c r="J293" s="23" t="str">
        <f t="shared" si="234"/>
        <v>腑</v>
      </c>
      <c r="K293" s="23" t="str">
        <f t="shared" si="234"/>
        <v>胼</v>
      </c>
      <c r="L293" s="23" t="str">
        <f t="shared" si="234"/>
        <v>腱</v>
      </c>
      <c r="M293" s="23" t="str">
        <f t="shared" si="234"/>
        <v>腮</v>
      </c>
      <c r="N293" s="23" t="str">
        <f t="shared" si="234"/>
        <v>腥</v>
      </c>
      <c r="O293" s="23" t="str">
        <f t="shared" si="234"/>
        <v>腦</v>
      </c>
      <c r="P293" s="23" t="str">
        <f t="shared" si="234"/>
        <v>腴</v>
      </c>
      <c r="Q293" s="23" t="str">
        <f t="shared" si="234"/>
        <v>膃</v>
      </c>
      <c r="R293" s="23" t="str">
        <f t="shared" si="234"/>
        <v>膈</v>
      </c>
      <c r="S293" s="23" t="str">
        <f t="shared" si="234"/>
        <v>膊</v>
      </c>
    </row>
    <row r="294" spans="1:21" x14ac:dyDescent="0.55000000000000004">
      <c r="A294" s="7" t="str">
        <f>DEC2HEX(C294,5)</f>
        <v>30E00</v>
      </c>
      <c r="C294">
        <f>C292+32*16</f>
        <v>200192</v>
      </c>
      <c r="D294" s="21" t="str">
        <f t="shared" ref="D294:R294" si="235">DEC2HEX(CODE(D293),4)</f>
        <v>667D</v>
      </c>
      <c r="E294" s="21" t="str">
        <f t="shared" si="235"/>
        <v>667E</v>
      </c>
      <c r="F294" s="51" t="str">
        <f t="shared" si="235"/>
        <v>6721</v>
      </c>
      <c r="G294" s="24" t="str">
        <f t="shared" si="235"/>
        <v>6722</v>
      </c>
      <c r="H294" s="24" t="str">
        <f t="shared" si="235"/>
        <v>6723</v>
      </c>
      <c r="I294" s="24" t="str">
        <f t="shared" si="235"/>
        <v>6724</v>
      </c>
      <c r="J294" s="24" t="str">
        <f t="shared" si="235"/>
        <v>6725</v>
      </c>
      <c r="K294" s="24" t="str">
        <f t="shared" si="235"/>
        <v>6726</v>
      </c>
      <c r="L294" s="24" t="str">
        <f t="shared" si="235"/>
        <v>6727</v>
      </c>
      <c r="M294" s="24" t="str">
        <f t="shared" si="235"/>
        <v>6728</v>
      </c>
      <c r="N294" s="24" t="str">
        <f t="shared" si="235"/>
        <v>6729</v>
      </c>
      <c r="O294" s="24" t="str">
        <f t="shared" si="235"/>
        <v>672A</v>
      </c>
      <c r="P294" s="24" t="str">
        <f t="shared" si="235"/>
        <v>672B</v>
      </c>
      <c r="Q294" s="24" t="str">
        <f t="shared" si="235"/>
        <v>672C</v>
      </c>
      <c r="R294" s="24" t="str">
        <f t="shared" si="235"/>
        <v>672D</v>
      </c>
      <c r="S294" s="24" t="str">
        <f>DEC2HEX(CODE(S293),4)</f>
        <v>672E</v>
      </c>
      <c r="U294">
        <v>128</v>
      </c>
    </row>
    <row r="295" spans="1:21" x14ac:dyDescent="0.55000000000000004">
      <c r="D295" s="5" t="str">
        <f>DEC2HEX(D$1*32,3)</f>
        <v>000</v>
      </c>
      <c r="E295" s="5" t="str">
        <f t="shared" ref="E295:S295" si="236">DEC2HEX(E$1*32,3)</f>
        <v>020</v>
      </c>
      <c r="F295" s="5" t="str">
        <f t="shared" si="236"/>
        <v>040</v>
      </c>
      <c r="G295" s="5" t="str">
        <f t="shared" si="236"/>
        <v>060</v>
      </c>
      <c r="H295" s="5" t="str">
        <f t="shared" si="236"/>
        <v>080</v>
      </c>
      <c r="I295" s="5" t="str">
        <f t="shared" si="236"/>
        <v>0A0</v>
      </c>
      <c r="J295" s="5" t="str">
        <f t="shared" si="236"/>
        <v>0C0</v>
      </c>
      <c r="K295" s="5" t="str">
        <f t="shared" si="236"/>
        <v>0E0</v>
      </c>
      <c r="L295" s="5" t="str">
        <f t="shared" si="236"/>
        <v>100</v>
      </c>
      <c r="M295" s="5" t="str">
        <f t="shared" si="236"/>
        <v>120</v>
      </c>
      <c r="N295" s="5" t="str">
        <f t="shared" si="236"/>
        <v>140</v>
      </c>
      <c r="O295" s="5" t="str">
        <f t="shared" si="236"/>
        <v>160</v>
      </c>
      <c r="P295" s="5" t="str">
        <f t="shared" si="236"/>
        <v>180</v>
      </c>
      <c r="Q295" s="5" t="str">
        <f t="shared" si="236"/>
        <v>1A0</v>
      </c>
      <c r="R295" s="5" t="str">
        <f t="shared" si="236"/>
        <v>1C0</v>
      </c>
      <c r="S295" s="5" t="str">
        <f t="shared" si="236"/>
        <v>1E0</v>
      </c>
    </row>
    <row r="296" spans="1:21" ht="29" x14ac:dyDescent="0.55000000000000004">
      <c r="B296" s="2" t="s">
        <v>374</v>
      </c>
      <c r="C296">
        <f>HEX2DEC(B296)</f>
        <v>26415</v>
      </c>
      <c r="D296" s="16" t="str">
        <f>CHAR($C296+D$1)</f>
        <v>膀</v>
      </c>
      <c r="E296" s="16" t="str">
        <f t="shared" ref="E296:S296" si="237">CHAR($C296+E$1)</f>
        <v>膂</v>
      </c>
      <c r="F296" s="16" t="str">
        <f t="shared" si="237"/>
        <v>膠</v>
      </c>
      <c r="G296" s="16" t="str">
        <f t="shared" si="237"/>
        <v>膕</v>
      </c>
      <c r="H296" s="16" t="str">
        <f t="shared" si="237"/>
        <v>膤</v>
      </c>
      <c r="I296" s="16" t="str">
        <f t="shared" si="237"/>
        <v>膣</v>
      </c>
      <c r="J296" s="16" t="str">
        <f t="shared" si="237"/>
        <v>腟</v>
      </c>
      <c r="K296" s="16" t="str">
        <f t="shared" si="237"/>
        <v>膓</v>
      </c>
      <c r="L296" s="16" t="str">
        <f t="shared" si="237"/>
        <v>膩</v>
      </c>
      <c r="M296" s="16" t="str">
        <f t="shared" si="237"/>
        <v>膰</v>
      </c>
      <c r="N296" s="16" t="str">
        <f t="shared" si="237"/>
        <v>膵</v>
      </c>
      <c r="O296" s="16" t="str">
        <f t="shared" si="237"/>
        <v>膾</v>
      </c>
      <c r="P296" s="16" t="str">
        <f t="shared" si="237"/>
        <v>膸</v>
      </c>
      <c r="Q296" s="16" t="str">
        <f t="shared" si="237"/>
        <v>膽</v>
      </c>
      <c r="R296" s="16" t="str">
        <f t="shared" si="237"/>
        <v>臀</v>
      </c>
      <c r="S296" s="16" t="str">
        <f t="shared" si="237"/>
        <v>臂</v>
      </c>
    </row>
    <row r="297" spans="1:21" x14ac:dyDescent="0.55000000000000004">
      <c r="A297" s="7" t="str">
        <f>DEC2HEX(C297,5)</f>
        <v>31000</v>
      </c>
      <c r="C297">
        <f>C294+32*16</f>
        <v>200704</v>
      </c>
      <c r="D297" s="20" t="str">
        <f t="shared" ref="D297:R297" si="238">DEC2HEX(CODE(D296),4)</f>
        <v>672F</v>
      </c>
      <c r="E297" s="20" t="str">
        <f t="shared" si="238"/>
        <v>6730</v>
      </c>
      <c r="F297" s="20" t="str">
        <f t="shared" si="238"/>
        <v>6731</v>
      </c>
      <c r="G297" s="20" t="str">
        <f t="shared" si="238"/>
        <v>6732</v>
      </c>
      <c r="H297" s="20" t="str">
        <f t="shared" si="238"/>
        <v>6733</v>
      </c>
      <c r="I297" s="20" t="str">
        <f t="shared" si="238"/>
        <v>6734</v>
      </c>
      <c r="J297" s="20" t="str">
        <f t="shared" si="238"/>
        <v>6735</v>
      </c>
      <c r="K297" s="20" t="str">
        <f t="shared" si="238"/>
        <v>6736</v>
      </c>
      <c r="L297" s="20" t="str">
        <f t="shared" si="238"/>
        <v>6737</v>
      </c>
      <c r="M297" s="20" t="str">
        <f t="shared" si="238"/>
        <v>6738</v>
      </c>
      <c r="N297" s="20" t="str">
        <f t="shared" si="238"/>
        <v>6739</v>
      </c>
      <c r="O297" s="20" t="str">
        <f t="shared" si="238"/>
        <v>673A</v>
      </c>
      <c r="P297" s="20" t="str">
        <f t="shared" si="238"/>
        <v>673B</v>
      </c>
      <c r="Q297" s="20" t="str">
        <f t="shared" si="238"/>
        <v>673C</v>
      </c>
      <c r="R297" s="20" t="str">
        <f t="shared" si="238"/>
        <v>673D</v>
      </c>
      <c r="S297" s="20" t="str">
        <f>DEC2HEX(CODE(S296),4)</f>
        <v>673E</v>
      </c>
    </row>
    <row r="298" spans="1:21" ht="29" x14ac:dyDescent="0.55000000000000004">
      <c r="B298" s="2" t="s">
        <v>375</v>
      </c>
      <c r="C298">
        <f>HEX2DEC(B298)</f>
        <v>26431</v>
      </c>
      <c r="D298" s="16" t="str">
        <f>CHAR($C298+D$1)</f>
        <v>膺</v>
      </c>
      <c r="E298" s="16" t="str">
        <f t="shared" ref="E298:S298" si="239">CHAR($C298+E$1)</f>
        <v>臉</v>
      </c>
      <c r="F298" s="16" t="str">
        <f t="shared" si="239"/>
        <v>臍</v>
      </c>
      <c r="G298" s="16" t="str">
        <f t="shared" si="239"/>
        <v>臑</v>
      </c>
      <c r="H298" s="16" t="str">
        <f t="shared" si="239"/>
        <v>臙</v>
      </c>
      <c r="I298" s="16" t="str">
        <f t="shared" si="239"/>
        <v>臘</v>
      </c>
      <c r="J298" s="16" t="str">
        <f t="shared" si="239"/>
        <v>臈</v>
      </c>
      <c r="K298" s="16" t="str">
        <f t="shared" si="239"/>
        <v>臚</v>
      </c>
      <c r="L298" s="16" t="str">
        <f t="shared" si="239"/>
        <v>臟</v>
      </c>
      <c r="M298" s="16" t="str">
        <f t="shared" si="239"/>
        <v>臠</v>
      </c>
      <c r="N298" s="16" t="str">
        <f t="shared" si="239"/>
        <v>臧</v>
      </c>
      <c r="O298" s="16" t="str">
        <f t="shared" si="239"/>
        <v>臺</v>
      </c>
      <c r="P298" s="16" t="str">
        <f t="shared" si="239"/>
        <v>臻</v>
      </c>
      <c r="Q298" s="16" t="str">
        <f t="shared" si="239"/>
        <v>臾</v>
      </c>
      <c r="R298" s="16" t="str">
        <f t="shared" si="239"/>
        <v>舁</v>
      </c>
      <c r="S298" s="16" t="str">
        <f t="shared" si="239"/>
        <v>舂</v>
      </c>
    </row>
    <row r="299" spans="1:21" x14ac:dyDescent="0.55000000000000004">
      <c r="A299" s="7" t="str">
        <f>DEC2HEX(C299,5)</f>
        <v>31200</v>
      </c>
      <c r="C299">
        <f>C297+32*16</f>
        <v>201216</v>
      </c>
      <c r="D299" s="17" t="str">
        <f t="shared" ref="D299:R299" si="240">DEC2HEX(CODE(D298),4)</f>
        <v>673F</v>
      </c>
      <c r="E299" s="17" t="str">
        <f t="shared" si="240"/>
        <v>6740</v>
      </c>
      <c r="F299" s="17" t="str">
        <f t="shared" si="240"/>
        <v>6741</v>
      </c>
      <c r="G299" s="17" t="str">
        <f t="shared" si="240"/>
        <v>6742</v>
      </c>
      <c r="H299" s="17" t="str">
        <f t="shared" si="240"/>
        <v>6743</v>
      </c>
      <c r="I299" s="17" t="str">
        <f t="shared" si="240"/>
        <v>6744</v>
      </c>
      <c r="J299" s="17" t="str">
        <f t="shared" si="240"/>
        <v>6745</v>
      </c>
      <c r="K299" s="17" t="str">
        <f t="shared" si="240"/>
        <v>6746</v>
      </c>
      <c r="L299" s="17" t="str">
        <f t="shared" si="240"/>
        <v>6747</v>
      </c>
      <c r="M299" s="17" t="str">
        <f t="shared" si="240"/>
        <v>6748</v>
      </c>
      <c r="N299" s="17" t="str">
        <f t="shared" si="240"/>
        <v>6749</v>
      </c>
      <c r="O299" s="17" t="str">
        <f t="shared" si="240"/>
        <v>674A</v>
      </c>
      <c r="P299" s="17" t="str">
        <f t="shared" si="240"/>
        <v>674B</v>
      </c>
      <c r="Q299" s="17" t="str">
        <f t="shared" si="240"/>
        <v>674C</v>
      </c>
      <c r="R299" s="17" t="str">
        <f t="shared" si="240"/>
        <v>674D</v>
      </c>
      <c r="S299" s="17" t="str">
        <f>DEC2HEX(CODE(S298),4)</f>
        <v>674E</v>
      </c>
    </row>
    <row r="300" spans="1:21" ht="29" x14ac:dyDescent="0.55000000000000004">
      <c r="B300" s="2" t="s">
        <v>376</v>
      </c>
      <c r="C300">
        <f>HEX2DEC(B300)</f>
        <v>26447</v>
      </c>
      <c r="D300" s="16" t="str">
        <f>CHAR($C300+D$1)</f>
        <v>舅</v>
      </c>
      <c r="E300" s="16" t="str">
        <f t="shared" ref="E300:S308" si="241">CHAR($C300+E$1)</f>
        <v>與</v>
      </c>
      <c r="F300" s="16" t="str">
        <f t="shared" si="241"/>
        <v>舊</v>
      </c>
      <c r="G300" s="16" t="str">
        <f t="shared" si="241"/>
        <v>舍</v>
      </c>
      <c r="H300" s="16" t="str">
        <f t="shared" si="241"/>
        <v>舐</v>
      </c>
      <c r="I300" s="16" t="str">
        <f t="shared" si="241"/>
        <v>舖</v>
      </c>
      <c r="J300" s="16" t="str">
        <f t="shared" si="241"/>
        <v>舩</v>
      </c>
      <c r="K300" s="16" t="str">
        <f t="shared" si="241"/>
        <v>舫</v>
      </c>
      <c r="L300" s="16" t="str">
        <f t="shared" si="241"/>
        <v>舸</v>
      </c>
      <c r="M300" s="16" t="str">
        <f t="shared" si="241"/>
        <v>舳</v>
      </c>
      <c r="N300" s="16" t="str">
        <f t="shared" si="241"/>
        <v>艀</v>
      </c>
      <c r="O300" s="16" t="str">
        <f t="shared" si="241"/>
        <v>艙</v>
      </c>
      <c r="P300" s="16" t="str">
        <f t="shared" si="241"/>
        <v>艘</v>
      </c>
      <c r="Q300" s="16" t="str">
        <f t="shared" si="241"/>
        <v>艝</v>
      </c>
      <c r="R300" s="16" t="str">
        <f t="shared" si="241"/>
        <v>艚</v>
      </c>
      <c r="S300" s="16" t="str">
        <f t="shared" si="241"/>
        <v>艟</v>
      </c>
    </row>
    <row r="301" spans="1:21" x14ac:dyDescent="0.55000000000000004">
      <c r="A301" s="7" t="str">
        <f>DEC2HEX(C301,5)</f>
        <v>31400</v>
      </c>
      <c r="C301">
        <f>C299+32*16</f>
        <v>201728</v>
      </c>
      <c r="D301" s="17" t="str">
        <f t="shared" ref="D301:R301" si="242">DEC2HEX(CODE(D300),4)</f>
        <v>674F</v>
      </c>
      <c r="E301" s="17" t="str">
        <f t="shared" si="242"/>
        <v>6750</v>
      </c>
      <c r="F301" s="17" t="str">
        <f t="shared" si="242"/>
        <v>6751</v>
      </c>
      <c r="G301" s="17" t="str">
        <f t="shared" si="242"/>
        <v>6752</v>
      </c>
      <c r="H301" s="17" t="str">
        <f t="shared" si="242"/>
        <v>6753</v>
      </c>
      <c r="I301" s="17" t="str">
        <f t="shared" si="242"/>
        <v>6754</v>
      </c>
      <c r="J301" s="17" t="str">
        <f t="shared" si="242"/>
        <v>6755</v>
      </c>
      <c r="K301" s="17" t="str">
        <f t="shared" si="242"/>
        <v>6756</v>
      </c>
      <c r="L301" s="17" t="str">
        <f t="shared" si="242"/>
        <v>6757</v>
      </c>
      <c r="M301" s="17" t="str">
        <f t="shared" si="242"/>
        <v>6758</v>
      </c>
      <c r="N301" s="17" t="str">
        <f t="shared" si="242"/>
        <v>6759</v>
      </c>
      <c r="O301" s="17" t="str">
        <f t="shared" si="242"/>
        <v>675A</v>
      </c>
      <c r="P301" s="17" t="str">
        <f t="shared" si="242"/>
        <v>675B</v>
      </c>
      <c r="Q301" s="17" t="str">
        <f t="shared" si="242"/>
        <v>675C</v>
      </c>
      <c r="R301" s="17" t="str">
        <f t="shared" si="242"/>
        <v>675D</v>
      </c>
      <c r="S301" s="17" t="str">
        <f>DEC2HEX(CODE(S300),4)</f>
        <v>675E</v>
      </c>
    </row>
    <row r="302" spans="1:21" ht="29" x14ac:dyDescent="0.55000000000000004">
      <c r="B302" s="2" t="s">
        <v>377</v>
      </c>
      <c r="C302">
        <f>HEX2DEC(B302)</f>
        <v>26463</v>
      </c>
      <c r="D302" s="16" t="str">
        <f>CHAR($C302+D$1)</f>
        <v>艤</v>
      </c>
      <c r="E302" s="16" t="str">
        <f t="shared" si="241"/>
        <v>艢</v>
      </c>
      <c r="F302" s="16" t="str">
        <f t="shared" si="241"/>
        <v>艨</v>
      </c>
      <c r="G302" s="16" t="str">
        <f t="shared" si="241"/>
        <v>艪</v>
      </c>
      <c r="H302" s="16" t="str">
        <f t="shared" si="241"/>
        <v>艫</v>
      </c>
      <c r="I302" s="16" t="str">
        <f t="shared" si="241"/>
        <v>舮</v>
      </c>
      <c r="J302" s="16" t="str">
        <f t="shared" si="241"/>
        <v>艱</v>
      </c>
      <c r="K302" s="16" t="str">
        <f t="shared" si="241"/>
        <v>艷</v>
      </c>
      <c r="L302" s="16" t="str">
        <f t="shared" si="241"/>
        <v>艸</v>
      </c>
      <c r="M302" s="16" t="str">
        <f t="shared" si="241"/>
        <v>艾</v>
      </c>
      <c r="N302" s="16" t="str">
        <f t="shared" si="241"/>
        <v>芍</v>
      </c>
      <c r="O302" s="16" t="str">
        <f t="shared" si="241"/>
        <v>芒</v>
      </c>
      <c r="P302" s="16" t="str">
        <f t="shared" si="241"/>
        <v>芫</v>
      </c>
      <c r="Q302" s="16" t="str">
        <f t="shared" si="241"/>
        <v>芟</v>
      </c>
      <c r="R302" s="16" t="str">
        <f t="shared" si="241"/>
        <v>芻</v>
      </c>
      <c r="S302" s="16" t="str">
        <f t="shared" si="241"/>
        <v>芬</v>
      </c>
    </row>
    <row r="303" spans="1:21" x14ac:dyDescent="0.55000000000000004">
      <c r="A303" s="7" t="str">
        <f>DEC2HEX(C303,5)</f>
        <v>31600</v>
      </c>
      <c r="C303">
        <f>C301+32*16</f>
        <v>202240</v>
      </c>
      <c r="D303" s="17" t="str">
        <f t="shared" ref="D303:R303" si="243">DEC2HEX(CODE(D302),4)</f>
        <v>675F</v>
      </c>
      <c r="E303" s="17" t="str">
        <f t="shared" si="243"/>
        <v>6760</v>
      </c>
      <c r="F303" s="17" t="str">
        <f t="shared" si="243"/>
        <v>6761</v>
      </c>
      <c r="G303" s="17" t="str">
        <f t="shared" si="243"/>
        <v>6762</v>
      </c>
      <c r="H303" s="17" t="str">
        <f t="shared" si="243"/>
        <v>6763</v>
      </c>
      <c r="I303" s="17" t="str">
        <f t="shared" si="243"/>
        <v>6764</v>
      </c>
      <c r="J303" s="17" t="str">
        <f t="shared" si="243"/>
        <v>6765</v>
      </c>
      <c r="K303" s="17" t="str">
        <f t="shared" si="243"/>
        <v>6766</v>
      </c>
      <c r="L303" s="17" t="str">
        <f t="shared" si="243"/>
        <v>6767</v>
      </c>
      <c r="M303" s="17" t="str">
        <f t="shared" si="243"/>
        <v>6768</v>
      </c>
      <c r="N303" s="17" t="str">
        <f t="shared" si="243"/>
        <v>6769</v>
      </c>
      <c r="O303" s="17" t="str">
        <f t="shared" si="243"/>
        <v>676A</v>
      </c>
      <c r="P303" s="17" t="str">
        <f t="shared" si="243"/>
        <v>676B</v>
      </c>
      <c r="Q303" s="17" t="str">
        <f t="shared" si="243"/>
        <v>676C</v>
      </c>
      <c r="R303" s="17" t="str">
        <f t="shared" si="243"/>
        <v>676D</v>
      </c>
      <c r="S303" s="17" t="str">
        <f>DEC2HEX(CODE(S302),4)</f>
        <v>676E</v>
      </c>
    </row>
    <row r="304" spans="1:21" ht="29" x14ac:dyDescent="0.55000000000000004">
      <c r="B304" s="2" t="s">
        <v>378</v>
      </c>
      <c r="C304">
        <f>HEX2DEC(B304)</f>
        <v>26479</v>
      </c>
      <c r="D304" s="16" t="str">
        <f>CHAR($C304+D$1)</f>
        <v>苡</v>
      </c>
      <c r="E304" s="16" t="str">
        <f t="shared" si="241"/>
        <v>苣</v>
      </c>
      <c r="F304" s="16" t="str">
        <f t="shared" si="241"/>
        <v>苟</v>
      </c>
      <c r="G304" s="16" t="str">
        <f t="shared" si="241"/>
        <v>苒</v>
      </c>
      <c r="H304" s="16" t="str">
        <f t="shared" si="241"/>
        <v>苴</v>
      </c>
      <c r="I304" s="16" t="str">
        <f t="shared" si="241"/>
        <v>苳</v>
      </c>
      <c r="J304" s="16" t="str">
        <f t="shared" si="241"/>
        <v>苺</v>
      </c>
      <c r="K304" s="16" t="str">
        <f t="shared" si="241"/>
        <v>莓</v>
      </c>
      <c r="L304" s="16" t="str">
        <f t="shared" si="241"/>
        <v>范</v>
      </c>
      <c r="M304" s="16" t="str">
        <f t="shared" si="241"/>
        <v>苻</v>
      </c>
      <c r="N304" s="16" t="str">
        <f t="shared" si="241"/>
        <v>苹</v>
      </c>
      <c r="O304" s="16" t="str">
        <f t="shared" si="241"/>
        <v>苞</v>
      </c>
      <c r="P304" s="16" t="str">
        <f t="shared" si="241"/>
        <v>茆</v>
      </c>
      <c r="Q304" s="16" t="str">
        <f t="shared" si="241"/>
        <v>苜</v>
      </c>
      <c r="R304" s="16" t="str">
        <f t="shared" si="241"/>
        <v>茉</v>
      </c>
      <c r="S304" s="16" t="str">
        <f t="shared" si="241"/>
        <v>苙</v>
      </c>
    </row>
    <row r="305" spans="1:21" x14ac:dyDescent="0.55000000000000004">
      <c r="A305" s="7" t="str">
        <f>DEC2HEX(C305,5)</f>
        <v>31800</v>
      </c>
      <c r="C305">
        <f>C303+32*16</f>
        <v>202752</v>
      </c>
      <c r="D305" s="17" t="str">
        <f t="shared" ref="D305:R305" si="244">DEC2HEX(CODE(D304),4)</f>
        <v>676F</v>
      </c>
      <c r="E305" s="17" t="str">
        <f t="shared" si="244"/>
        <v>6770</v>
      </c>
      <c r="F305" s="17" t="str">
        <f t="shared" si="244"/>
        <v>6771</v>
      </c>
      <c r="G305" s="17" t="str">
        <f t="shared" si="244"/>
        <v>6772</v>
      </c>
      <c r="H305" s="17" t="str">
        <f t="shared" si="244"/>
        <v>6773</v>
      </c>
      <c r="I305" s="17" t="str">
        <f t="shared" si="244"/>
        <v>6774</v>
      </c>
      <c r="J305" s="17" t="str">
        <f t="shared" si="244"/>
        <v>6775</v>
      </c>
      <c r="K305" s="17" t="str">
        <f t="shared" si="244"/>
        <v>6776</v>
      </c>
      <c r="L305" s="17" t="str">
        <f t="shared" si="244"/>
        <v>6777</v>
      </c>
      <c r="M305" s="17" t="str">
        <f t="shared" si="244"/>
        <v>6778</v>
      </c>
      <c r="N305" s="17" t="str">
        <f t="shared" si="244"/>
        <v>6779</v>
      </c>
      <c r="O305" s="17" t="str">
        <f t="shared" si="244"/>
        <v>677A</v>
      </c>
      <c r="P305" s="17" t="str">
        <f t="shared" si="244"/>
        <v>677B</v>
      </c>
      <c r="Q305" s="17" t="str">
        <f t="shared" si="244"/>
        <v>677C</v>
      </c>
      <c r="R305" s="17" t="str">
        <f t="shared" si="244"/>
        <v>677D</v>
      </c>
      <c r="S305" s="17" t="str">
        <f>DEC2HEX(CODE(S304),4)</f>
        <v>677E</v>
      </c>
    </row>
    <row r="306" spans="1:21" ht="29" x14ac:dyDescent="0.55000000000000004">
      <c r="B306" s="2" t="s">
        <v>379</v>
      </c>
      <c r="C306">
        <f>HEX2DEC(B306)</f>
        <v>26657</v>
      </c>
      <c r="D306" s="45" t="str">
        <f>CHAR($C306+D$1)</f>
        <v>茵</v>
      </c>
      <c r="E306" s="16" t="str">
        <f t="shared" ref="E306:S306" si="245">CHAR($C306+E$1)</f>
        <v>茴</v>
      </c>
      <c r="F306" s="16" t="str">
        <f t="shared" si="245"/>
        <v>茖</v>
      </c>
      <c r="G306" s="16" t="str">
        <f t="shared" si="245"/>
        <v>茲</v>
      </c>
      <c r="H306" s="16" t="str">
        <f t="shared" si="245"/>
        <v>茱</v>
      </c>
      <c r="I306" s="16" t="str">
        <f t="shared" si="245"/>
        <v>荀</v>
      </c>
      <c r="J306" s="16" t="str">
        <f t="shared" si="245"/>
        <v>茹</v>
      </c>
      <c r="K306" s="16" t="str">
        <f t="shared" si="245"/>
        <v>荐</v>
      </c>
      <c r="L306" s="16" t="str">
        <f t="shared" si="245"/>
        <v>荅</v>
      </c>
      <c r="M306" s="16" t="str">
        <f t="shared" si="245"/>
        <v>茯</v>
      </c>
      <c r="N306" s="16" t="str">
        <f t="shared" si="245"/>
        <v>茫</v>
      </c>
      <c r="O306" s="16" t="str">
        <f t="shared" si="245"/>
        <v>茗</v>
      </c>
      <c r="P306" s="16" t="str">
        <f t="shared" si="245"/>
        <v>茘</v>
      </c>
      <c r="Q306" s="16" t="str">
        <f t="shared" si="245"/>
        <v>莅</v>
      </c>
      <c r="R306" s="16" t="str">
        <f t="shared" si="245"/>
        <v>莚</v>
      </c>
      <c r="S306" s="16" t="str">
        <f t="shared" si="245"/>
        <v>莪</v>
      </c>
    </row>
    <row r="307" spans="1:21" x14ac:dyDescent="0.55000000000000004">
      <c r="A307" s="7" t="str">
        <f>DEC2HEX(C307,5)</f>
        <v>31A00</v>
      </c>
      <c r="C307">
        <f>C305+32*16</f>
        <v>203264</v>
      </c>
      <c r="D307" s="49" t="str">
        <f t="shared" ref="D307:R307" si="246">DEC2HEX(CODE(D306),4)</f>
        <v>6821</v>
      </c>
      <c r="E307" s="17" t="str">
        <f t="shared" si="246"/>
        <v>6822</v>
      </c>
      <c r="F307" s="17" t="str">
        <f t="shared" si="246"/>
        <v>6823</v>
      </c>
      <c r="G307" s="17" t="str">
        <f t="shared" si="246"/>
        <v>6824</v>
      </c>
      <c r="H307" s="17" t="str">
        <f t="shared" si="246"/>
        <v>6825</v>
      </c>
      <c r="I307" s="17" t="str">
        <f t="shared" si="246"/>
        <v>6826</v>
      </c>
      <c r="J307" s="17" t="str">
        <f t="shared" si="246"/>
        <v>6827</v>
      </c>
      <c r="K307" s="17" t="str">
        <f t="shared" si="246"/>
        <v>6828</v>
      </c>
      <c r="L307" s="17" t="str">
        <f t="shared" si="246"/>
        <v>6829</v>
      </c>
      <c r="M307" s="17" t="str">
        <f t="shared" si="246"/>
        <v>682A</v>
      </c>
      <c r="N307" s="17" t="str">
        <f t="shared" si="246"/>
        <v>682B</v>
      </c>
      <c r="O307" s="17" t="str">
        <f t="shared" si="246"/>
        <v>682C</v>
      </c>
      <c r="P307" s="17" t="str">
        <f t="shared" si="246"/>
        <v>682D</v>
      </c>
      <c r="Q307" s="17" t="str">
        <f t="shared" si="246"/>
        <v>682E</v>
      </c>
      <c r="R307" s="17" t="str">
        <f t="shared" si="246"/>
        <v>682F</v>
      </c>
      <c r="S307" s="17" t="str">
        <f>DEC2HEX(CODE(S306),4)</f>
        <v>6830</v>
      </c>
    </row>
    <row r="308" spans="1:21" ht="29" x14ac:dyDescent="0.55000000000000004">
      <c r="B308" s="2" t="s">
        <v>380</v>
      </c>
      <c r="C308">
        <f>HEX2DEC(B308)</f>
        <v>26673</v>
      </c>
      <c r="D308" s="16" t="str">
        <f>CHAR($C308+D$1)</f>
        <v>莟</v>
      </c>
      <c r="E308" s="16" t="str">
        <f t="shared" si="241"/>
        <v>莢</v>
      </c>
      <c r="F308" s="16" t="str">
        <f t="shared" si="241"/>
        <v>莖</v>
      </c>
      <c r="G308" s="16" t="str">
        <f t="shared" si="241"/>
        <v>茣</v>
      </c>
      <c r="H308" s="16" t="str">
        <f t="shared" si="241"/>
        <v>莎</v>
      </c>
      <c r="I308" s="16" t="str">
        <f t="shared" si="241"/>
        <v>莇</v>
      </c>
      <c r="J308" s="16" t="str">
        <f t="shared" si="241"/>
        <v>莊</v>
      </c>
      <c r="K308" s="16" t="str">
        <f t="shared" si="241"/>
        <v>荼</v>
      </c>
      <c r="L308" s="16" t="str">
        <f t="shared" si="241"/>
        <v>莵</v>
      </c>
      <c r="M308" s="16" t="str">
        <f t="shared" si="241"/>
        <v>荳</v>
      </c>
      <c r="N308" s="16" t="str">
        <f t="shared" si="241"/>
        <v>荵</v>
      </c>
      <c r="O308" s="16" t="str">
        <f t="shared" si="241"/>
        <v>莠</v>
      </c>
      <c r="P308" s="16" t="str">
        <f t="shared" si="241"/>
        <v>莉</v>
      </c>
      <c r="Q308" s="16" t="str">
        <f t="shared" si="241"/>
        <v>莨</v>
      </c>
      <c r="R308" s="16" t="str">
        <f t="shared" si="241"/>
        <v>菴</v>
      </c>
      <c r="S308" s="16" t="str">
        <f t="shared" si="241"/>
        <v>萓</v>
      </c>
    </row>
    <row r="309" spans="1:21" x14ac:dyDescent="0.55000000000000004">
      <c r="A309" s="7" t="str">
        <f>DEC2HEX(C309,5)</f>
        <v>31C00</v>
      </c>
      <c r="C309">
        <f>C307+32*16</f>
        <v>203776</v>
      </c>
      <c r="D309" s="17" t="str">
        <f t="shared" ref="D309:R309" si="247">DEC2HEX(CODE(D308),4)</f>
        <v>6831</v>
      </c>
      <c r="E309" s="17" t="str">
        <f t="shared" si="247"/>
        <v>6832</v>
      </c>
      <c r="F309" s="17" t="str">
        <f t="shared" si="247"/>
        <v>6833</v>
      </c>
      <c r="G309" s="17" t="str">
        <f t="shared" si="247"/>
        <v>6834</v>
      </c>
      <c r="H309" s="17" t="str">
        <f t="shared" si="247"/>
        <v>6835</v>
      </c>
      <c r="I309" s="17" t="str">
        <f t="shared" si="247"/>
        <v>6836</v>
      </c>
      <c r="J309" s="17" t="str">
        <f t="shared" si="247"/>
        <v>6837</v>
      </c>
      <c r="K309" s="17" t="str">
        <f t="shared" si="247"/>
        <v>6838</v>
      </c>
      <c r="L309" s="17" t="str">
        <f t="shared" si="247"/>
        <v>6839</v>
      </c>
      <c r="M309" s="17" t="str">
        <f t="shared" si="247"/>
        <v>683A</v>
      </c>
      <c r="N309" s="17" t="str">
        <f t="shared" si="247"/>
        <v>683B</v>
      </c>
      <c r="O309" s="17" t="str">
        <f t="shared" si="247"/>
        <v>683C</v>
      </c>
      <c r="P309" s="17" t="str">
        <f t="shared" si="247"/>
        <v>683D</v>
      </c>
      <c r="Q309" s="17" t="str">
        <f t="shared" si="247"/>
        <v>683E</v>
      </c>
      <c r="R309" s="17" t="str">
        <f t="shared" si="247"/>
        <v>683F</v>
      </c>
      <c r="S309" s="17" t="str">
        <f>DEC2HEX(CODE(S308),4)</f>
        <v>6840</v>
      </c>
    </row>
    <row r="310" spans="1:21" ht="29" x14ac:dyDescent="0.55000000000000004">
      <c r="B310" s="2" t="s">
        <v>381</v>
      </c>
      <c r="C310">
        <f>HEX2DEC(B310)</f>
        <v>26689</v>
      </c>
      <c r="D310" s="16" t="str">
        <f>CHAR($C310+D$1)</f>
        <v>菫</v>
      </c>
      <c r="E310" s="16" t="str">
        <f t="shared" ref="E310:S310" si="248">CHAR($C310+E$1)</f>
        <v>菎</v>
      </c>
      <c r="F310" s="16" t="str">
        <f t="shared" si="248"/>
        <v>菽</v>
      </c>
      <c r="G310" s="16" t="str">
        <f t="shared" si="248"/>
        <v>萃</v>
      </c>
      <c r="H310" s="16" t="str">
        <f t="shared" si="248"/>
        <v>菘</v>
      </c>
      <c r="I310" s="16" t="str">
        <f t="shared" si="248"/>
        <v>萋</v>
      </c>
      <c r="J310" s="16" t="str">
        <f t="shared" si="248"/>
        <v>菁</v>
      </c>
      <c r="K310" s="16" t="str">
        <f t="shared" si="248"/>
        <v>菷</v>
      </c>
      <c r="L310" s="16" t="str">
        <f t="shared" si="248"/>
        <v>萇</v>
      </c>
      <c r="M310" s="16" t="str">
        <f t="shared" si="248"/>
        <v>菠</v>
      </c>
      <c r="N310" s="16" t="str">
        <f t="shared" si="248"/>
        <v>菲</v>
      </c>
      <c r="O310" s="16" t="str">
        <f t="shared" si="248"/>
        <v>萍</v>
      </c>
      <c r="P310" s="16" t="str">
        <f t="shared" si="248"/>
        <v>萢</v>
      </c>
      <c r="Q310" s="16" t="str">
        <f t="shared" si="248"/>
        <v>萠</v>
      </c>
      <c r="R310" s="16" t="str">
        <f t="shared" si="248"/>
        <v>莽</v>
      </c>
      <c r="S310" s="16" t="str">
        <f t="shared" si="248"/>
        <v>萸</v>
      </c>
    </row>
    <row r="311" spans="1:21" x14ac:dyDescent="0.55000000000000004">
      <c r="A311" s="7" t="str">
        <f>DEC2HEX(C311,5)</f>
        <v>31E00</v>
      </c>
      <c r="C311">
        <f>C309+32*16</f>
        <v>204288</v>
      </c>
      <c r="D311" s="21" t="str">
        <f t="shared" ref="D311:R311" si="249">DEC2HEX(CODE(D310),4)</f>
        <v>6841</v>
      </c>
      <c r="E311" s="21" t="str">
        <f t="shared" si="249"/>
        <v>6842</v>
      </c>
      <c r="F311" s="21" t="str">
        <f t="shared" si="249"/>
        <v>6843</v>
      </c>
      <c r="G311" s="21" t="str">
        <f t="shared" si="249"/>
        <v>6844</v>
      </c>
      <c r="H311" s="21" t="str">
        <f t="shared" si="249"/>
        <v>6845</v>
      </c>
      <c r="I311" s="21" t="str">
        <f t="shared" si="249"/>
        <v>6846</v>
      </c>
      <c r="J311" s="21" t="str">
        <f t="shared" si="249"/>
        <v>6847</v>
      </c>
      <c r="K311" s="21" t="str">
        <f t="shared" si="249"/>
        <v>6848</v>
      </c>
      <c r="L311" s="21" t="str">
        <f t="shared" si="249"/>
        <v>6849</v>
      </c>
      <c r="M311" s="21" t="str">
        <f t="shared" si="249"/>
        <v>684A</v>
      </c>
      <c r="N311" s="21" t="str">
        <f t="shared" si="249"/>
        <v>684B</v>
      </c>
      <c r="O311" s="21" t="str">
        <f t="shared" si="249"/>
        <v>684C</v>
      </c>
      <c r="P311" s="21" t="str">
        <f t="shared" si="249"/>
        <v>684D</v>
      </c>
      <c r="Q311" s="21" t="str">
        <f t="shared" si="249"/>
        <v>684E</v>
      </c>
      <c r="R311" s="21" t="str">
        <f t="shared" si="249"/>
        <v>684F</v>
      </c>
      <c r="S311" s="21" t="str">
        <f>DEC2HEX(CODE(S310),4)</f>
        <v>6850</v>
      </c>
      <c r="U311">
        <v>128</v>
      </c>
    </row>
    <row r="313" spans="1:21" x14ac:dyDescent="0.55000000000000004">
      <c r="D313" s="5" t="str">
        <f>DEC2HEX(D$1*32,3)</f>
        <v>000</v>
      </c>
      <c r="E313" s="5" t="str">
        <f t="shared" ref="E313:S313" si="250">DEC2HEX(E$1*32,3)</f>
        <v>020</v>
      </c>
      <c r="F313" s="5" t="str">
        <f t="shared" si="250"/>
        <v>040</v>
      </c>
      <c r="G313" s="5" t="str">
        <f t="shared" si="250"/>
        <v>060</v>
      </c>
      <c r="H313" s="5" t="str">
        <f t="shared" si="250"/>
        <v>080</v>
      </c>
      <c r="I313" s="5" t="str">
        <f t="shared" si="250"/>
        <v>0A0</v>
      </c>
      <c r="J313" s="5" t="str">
        <f t="shared" si="250"/>
        <v>0C0</v>
      </c>
      <c r="K313" s="5" t="str">
        <f t="shared" si="250"/>
        <v>0E0</v>
      </c>
      <c r="L313" s="5" t="str">
        <f t="shared" si="250"/>
        <v>100</v>
      </c>
      <c r="M313" s="5" t="str">
        <f t="shared" si="250"/>
        <v>120</v>
      </c>
      <c r="N313" s="5" t="str">
        <f t="shared" si="250"/>
        <v>140</v>
      </c>
      <c r="O313" s="5" t="str">
        <f t="shared" si="250"/>
        <v>160</v>
      </c>
      <c r="P313" s="5" t="str">
        <f t="shared" si="250"/>
        <v>180</v>
      </c>
      <c r="Q313" s="5" t="str">
        <f t="shared" si="250"/>
        <v>1A0</v>
      </c>
      <c r="R313" s="5" t="str">
        <f t="shared" si="250"/>
        <v>1C0</v>
      </c>
      <c r="S313" s="5" t="str">
        <f t="shared" si="250"/>
        <v>1E0</v>
      </c>
    </row>
    <row r="314" spans="1:21" ht="29" x14ac:dyDescent="0.55000000000000004">
      <c r="B314" s="2" t="s">
        <v>382</v>
      </c>
      <c r="C314">
        <f>HEX2DEC(B314)</f>
        <v>26705</v>
      </c>
      <c r="D314" s="16" t="str">
        <f>CHAR($C314+D$1)</f>
        <v>蔆</v>
      </c>
      <c r="E314" s="16" t="str">
        <f t="shared" ref="E314:S314" si="251">CHAR($C314+E$1)</f>
        <v>菻</v>
      </c>
      <c r="F314" s="16" t="str">
        <f t="shared" si="251"/>
        <v>葭</v>
      </c>
      <c r="G314" s="16" t="str">
        <f t="shared" si="251"/>
        <v>萪</v>
      </c>
      <c r="H314" s="16" t="str">
        <f t="shared" si="251"/>
        <v>萼</v>
      </c>
      <c r="I314" s="16" t="str">
        <f t="shared" si="251"/>
        <v>蕚</v>
      </c>
      <c r="J314" s="16" t="str">
        <f t="shared" si="251"/>
        <v>蒄</v>
      </c>
      <c r="K314" s="16" t="str">
        <f t="shared" si="251"/>
        <v>葷</v>
      </c>
      <c r="L314" s="16" t="str">
        <f t="shared" si="251"/>
        <v>葫</v>
      </c>
      <c r="M314" s="16" t="str">
        <f t="shared" si="251"/>
        <v>蒭</v>
      </c>
      <c r="N314" s="16" t="str">
        <f t="shared" si="251"/>
        <v>葮</v>
      </c>
      <c r="O314" s="16" t="str">
        <f t="shared" si="251"/>
        <v>蒂</v>
      </c>
      <c r="P314" s="16" t="str">
        <f t="shared" si="251"/>
        <v>葩</v>
      </c>
      <c r="Q314" s="16" t="str">
        <f t="shared" si="251"/>
        <v>葆</v>
      </c>
      <c r="R314" s="16" t="str">
        <f t="shared" si="251"/>
        <v>萬</v>
      </c>
      <c r="S314" s="16" t="str">
        <f t="shared" si="251"/>
        <v>葯</v>
      </c>
    </row>
    <row r="315" spans="1:21" x14ac:dyDescent="0.55000000000000004">
      <c r="A315" s="7" t="str">
        <f>DEC2HEX(C315,5)</f>
        <v>32000</v>
      </c>
      <c r="C315">
        <f>C311+32*16</f>
        <v>204800</v>
      </c>
      <c r="D315" s="20" t="str">
        <f t="shared" ref="D315:R315" si="252">DEC2HEX(CODE(D314),4)</f>
        <v>6851</v>
      </c>
      <c r="E315" s="20" t="str">
        <f t="shared" si="252"/>
        <v>6852</v>
      </c>
      <c r="F315" s="20" t="str">
        <f t="shared" si="252"/>
        <v>6853</v>
      </c>
      <c r="G315" s="20" t="str">
        <f t="shared" si="252"/>
        <v>6854</v>
      </c>
      <c r="H315" s="20" t="str">
        <f t="shared" si="252"/>
        <v>6855</v>
      </c>
      <c r="I315" s="20" t="str">
        <f t="shared" si="252"/>
        <v>6856</v>
      </c>
      <c r="J315" s="20" t="str">
        <f t="shared" si="252"/>
        <v>6857</v>
      </c>
      <c r="K315" s="20" t="str">
        <f t="shared" si="252"/>
        <v>6858</v>
      </c>
      <c r="L315" s="20" t="str">
        <f t="shared" si="252"/>
        <v>6859</v>
      </c>
      <c r="M315" s="20" t="str">
        <f t="shared" si="252"/>
        <v>685A</v>
      </c>
      <c r="N315" s="20" t="str">
        <f t="shared" si="252"/>
        <v>685B</v>
      </c>
      <c r="O315" s="20" t="str">
        <f t="shared" si="252"/>
        <v>685C</v>
      </c>
      <c r="P315" s="20" t="str">
        <f t="shared" si="252"/>
        <v>685D</v>
      </c>
      <c r="Q315" s="20" t="str">
        <f t="shared" si="252"/>
        <v>685E</v>
      </c>
      <c r="R315" s="20" t="str">
        <f t="shared" si="252"/>
        <v>685F</v>
      </c>
      <c r="S315" s="20" t="str">
        <f>DEC2HEX(CODE(S314),4)</f>
        <v>6860</v>
      </c>
    </row>
    <row r="316" spans="1:21" ht="29" x14ac:dyDescent="0.55000000000000004">
      <c r="B316" s="2" t="s">
        <v>383</v>
      </c>
      <c r="C316">
        <f>HEX2DEC(B316)</f>
        <v>26721</v>
      </c>
      <c r="D316" s="16" t="str">
        <f>CHAR($C316+D$1)</f>
        <v>葹</v>
      </c>
      <c r="E316" s="16" t="str">
        <f t="shared" ref="E316:S316" si="253">CHAR($C316+E$1)</f>
        <v>萵</v>
      </c>
      <c r="F316" s="16" t="str">
        <f t="shared" si="253"/>
        <v>蓊</v>
      </c>
      <c r="G316" s="16" t="str">
        <f t="shared" si="253"/>
        <v>葢</v>
      </c>
      <c r="H316" s="16" t="str">
        <f t="shared" si="253"/>
        <v>蒹</v>
      </c>
      <c r="I316" s="16" t="str">
        <f t="shared" si="253"/>
        <v>蒿</v>
      </c>
      <c r="J316" s="16" t="str">
        <f t="shared" si="253"/>
        <v>蒟</v>
      </c>
      <c r="K316" s="16" t="str">
        <f t="shared" si="253"/>
        <v>蓙</v>
      </c>
      <c r="L316" s="16" t="str">
        <f t="shared" si="253"/>
        <v>蓍</v>
      </c>
      <c r="M316" s="16" t="str">
        <f t="shared" si="253"/>
        <v>蒻</v>
      </c>
      <c r="N316" s="16" t="str">
        <f t="shared" si="253"/>
        <v>蓚</v>
      </c>
      <c r="O316" s="16" t="str">
        <f t="shared" si="253"/>
        <v>蓐</v>
      </c>
      <c r="P316" s="16" t="str">
        <f t="shared" si="253"/>
        <v>蓁</v>
      </c>
      <c r="Q316" s="16" t="str">
        <f t="shared" si="253"/>
        <v>蓆</v>
      </c>
      <c r="R316" s="16" t="str">
        <f t="shared" si="253"/>
        <v>蓖</v>
      </c>
      <c r="S316" s="16" t="str">
        <f t="shared" si="253"/>
        <v>蒡</v>
      </c>
    </row>
    <row r="317" spans="1:21" x14ac:dyDescent="0.55000000000000004">
      <c r="A317" s="7" t="str">
        <f>DEC2HEX(C317,5)</f>
        <v>32200</v>
      </c>
      <c r="C317">
        <f>C315+32*16</f>
        <v>205312</v>
      </c>
      <c r="D317" s="17" t="str">
        <f t="shared" ref="D317:R317" si="254">DEC2HEX(CODE(D316),4)</f>
        <v>6861</v>
      </c>
      <c r="E317" s="17" t="str">
        <f t="shared" si="254"/>
        <v>6862</v>
      </c>
      <c r="F317" s="17" t="str">
        <f t="shared" si="254"/>
        <v>6863</v>
      </c>
      <c r="G317" s="17" t="str">
        <f t="shared" si="254"/>
        <v>6864</v>
      </c>
      <c r="H317" s="17" t="str">
        <f t="shared" si="254"/>
        <v>6865</v>
      </c>
      <c r="I317" s="17" t="str">
        <f t="shared" si="254"/>
        <v>6866</v>
      </c>
      <c r="J317" s="17" t="str">
        <f t="shared" si="254"/>
        <v>6867</v>
      </c>
      <c r="K317" s="17" t="str">
        <f t="shared" si="254"/>
        <v>6868</v>
      </c>
      <c r="L317" s="17" t="str">
        <f t="shared" si="254"/>
        <v>6869</v>
      </c>
      <c r="M317" s="17" t="str">
        <f t="shared" si="254"/>
        <v>686A</v>
      </c>
      <c r="N317" s="17" t="str">
        <f t="shared" si="254"/>
        <v>686B</v>
      </c>
      <c r="O317" s="17" t="str">
        <f t="shared" si="254"/>
        <v>686C</v>
      </c>
      <c r="P317" s="17" t="str">
        <f t="shared" si="254"/>
        <v>686D</v>
      </c>
      <c r="Q317" s="17" t="str">
        <f t="shared" si="254"/>
        <v>686E</v>
      </c>
      <c r="R317" s="17" t="str">
        <f t="shared" si="254"/>
        <v>686F</v>
      </c>
      <c r="S317" s="17" t="str">
        <f>DEC2HEX(CODE(S316),4)</f>
        <v>6870</v>
      </c>
    </row>
    <row r="318" spans="1:21" ht="29" x14ac:dyDescent="0.55000000000000004">
      <c r="B318" s="2" t="s">
        <v>384</v>
      </c>
      <c r="C318">
        <f>HEX2DEC(B318)</f>
        <v>26737</v>
      </c>
      <c r="D318" s="16" t="str">
        <f>CHAR($C318+D$1)</f>
        <v>蔡</v>
      </c>
      <c r="E318" s="16" t="str">
        <f t="shared" ref="E318:S326" si="255">CHAR($C318+E$1)</f>
        <v>蓿</v>
      </c>
      <c r="F318" s="16" t="str">
        <f t="shared" si="255"/>
        <v>蓴</v>
      </c>
      <c r="G318" s="16" t="str">
        <f t="shared" si="255"/>
        <v>蔗</v>
      </c>
      <c r="H318" s="16" t="str">
        <f t="shared" si="255"/>
        <v>蔘</v>
      </c>
      <c r="I318" s="16" t="str">
        <f t="shared" si="255"/>
        <v>蔬</v>
      </c>
      <c r="J318" s="16" t="str">
        <f t="shared" si="255"/>
        <v>蔟</v>
      </c>
      <c r="K318" s="16" t="str">
        <f t="shared" si="255"/>
        <v>蔕</v>
      </c>
      <c r="L318" s="16" t="str">
        <f t="shared" si="255"/>
        <v>蔔</v>
      </c>
      <c r="M318" s="16" t="str">
        <f t="shared" si="255"/>
        <v>蓼</v>
      </c>
      <c r="N318" s="16" t="str">
        <f t="shared" si="255"/>
        <v>蕀</v>
      </c>
      <c r="O318" s="16" t="str">
        <f t="shared" si="255"/>
        <v>蕣</v>
      </c>
      <c r="P318" s="16" t="str">
        <f t="shared" si="255"/>
        <v>蕘</v>
      </c>
      <c r="Q318" s="16" t="str">
        <f t="shared" si="255"/>
        <v>蕈</v>
      </c>
      <c r="R318" s="45" t="str">
        <f>CHAR($C320+R$1-16)</f>
        <v>蕁</v>
      </c>
      <c r="S318" s="23" t="str">
        <f>CHAR($C320+S$1-16)</f>
        <v>蘂</v>
      </c>
    </row>
    <row r="319" spans="1:21" x14ac:dyDescent="0.55000000000000004">
      <c r="A319" s="7" t="str">
        <f>DEC2HEX(C319,5)</f>
        <v>32400</v>
      </c>
      <c r="C319">
        <f>C317+32*16</f>
        <v>205824</v>
      </c>
      <c r="D319" s="17" t="str">
        <f t="shared" ref="D319:R319" si="256">DEC2HEX(CODE(D318),4)</f>
        <v>6871</v>
      </c>
      <c r="E319" s="17" t="str">
        <f t="shared" si="256"/>
        <v>6872</v>
      </c>
      <c r="F319" s="17" t="str">
        <f t="shared" si="256"/>
        <v>6873</v>
      </c>
      <c r="G319" s="17" t="str">
        <f t="shared" si="256"/>
        <v>6874</v>
      </c>
      <c r="H319" s="17" t="str">
        <f t="shared" si="256"/>
        <v>6875</v>
      </c>
      <c r="I319" s="17" t="str">
        <f t="shared" si="256"/>
        <v>6876</v>
      </c>
      <c r="J319" s="17" t="str">
        <f t="shared" si="256"/>
        <v>6877</v>
      </c>
      <c r="K319" s="17" t="str">
        <f t="shared" si="256"/>
        <v>6878</v>
      </c>
      <c r="L319" s="17" t="str">
        <f t="shared" si="256"/>
        <v>6879</v>
      </c>
      <c r="M319" s="17" t="str">
        <f t="shared" si="256"/>
        <v>687A</v>
      </c>
      <c r="N319" s="17" t="str">
        <f t="shared" si="256"/>
        <v>687B</v>
      </c>
      <c r="O319" s="17" t="str">
        <f t="shared" si="256"/>
        <v>687C</v>
      </c>
      <c r="P319" s="17" t="str">
        <f t="shared" si="256"/>
        <v>687D</v>
      </c>
      <c r="Q319" s="17" t="str">
        <f t="shared" si="256"/>
        <v>687E</v>
      </c>
      <c r="R319" s="49" t="str">
        <f t="shared" si="256"/>
        <v>6921</v>
      </c>
      <c r="S319" s="17" t="str">
        <f>DEC2HEX(CODE(S318),4)</f>
        <v>6922</v>
      </c>
    </row>
    <row r="320" spans="1:21" ht="29" x14ac:dyDescent="0.55000000000000004">
      <c r="B320" s="2" t="s">
        <v>502</v>
      </c>
      <c r="C320">
        <f>HEX2DEC(B320)</f>
        <v>26915</v>
      </c>
      <c r="D320" s="16" t="str">
        <f>CHAR($C320+D$1)</f>
        <v>蕋</v>
      </c>
      <c r="E320" s="16" t="str">
        <f t="shared" si="255"/>
        <v>蕕</v>
      </c>
      <c r="F320" s="16" t="str">
        <f t="shared" si="255"/>
        <v>薀</v>
      </c>
      <c r="G320" s="16" t="str">
        <f t="shared" si="255"/>
        <v>薤</v>
      </c>
      <c r="H320" s="16" t="str">
        <f t="shared" si="255"/>
        <v>薈</v>
      </c>
      <c r="I320" s="16" t="str">
        <f t="shared" si="255"/>
        <v>薑</v>
      </c>
      <c r="J320" s="16" t="str">
        <f t="shared" si="255"/>
        <v>薊</v>
      </c>
      <c r="K320" s="16" t="str">
        <f t="shared" si="255"/>
        <v>薨</v>
      </c>
      <c r="L320" s="16" t="str">
        <f t="shared" si="255"/>
        <v>蕭</v>
      </c>
      <c r="M320" s="16" t="str">
        <f t="shared" si="255"/>
        <v>薔</v>
      </c>
      <c r="N320" s="16" t="str">
        <f t="shared" si="255"/>
        <v>薛</v>
      </c>
      <c r="O320" s="16" t="str">
        <f t="shared" si="255"/>
        <v>藪</v>
      </c>
      <c r="P320" s="16" t="str">
        <f t="shared" si="255"/>
        <v>薇</v>
      </c>
      <c r="Q320" s="16" t="str">
        <f t="shared" si="255"/>
        <v>薜</v>
      </c>
      <c r="R320" s="16" t="str">
        <f t="shared" si="255"/>
        <v>蕷</v>
      </c>
      <c r="S320" s="16" t="str">
        <f t="shared" si="255"/>
        <v>蕾</v>
      </c>
    </row>
    <row r="321" spans="1:21" x14ac:dyDescent="0.55000000000000004">
      <c r="A321" s="7" t="str">
        <f>DEC2HEX(C321,5)</f>
        <v>32600</v>
      </c>
      <c r="C321">
        <f>C319+32*16</f>
        <v>206336</v>
      </c>
      <c r="D321" s="17" t="str">
        <f t="shared" ref="D321:R321" si="257">DEC2HEX(CODE(D320),4)</f>
        <v>6923</v>
      </c>
      <c r="E321" s="17" t="str">
        <f t="shared" si="257"/>
        <v>6924</v>
      </c>
      <c r="F321" s="17" t="str">
        <f t="shared" si="257"/>
        <v>6925</v>
      </c>
      <c r="G321" s="17" t="str">
        <f t="shared" si="257"/>
        <v>6926</v>
      </c>
      <c r="H321" s="17" t="str">
        <f t="shared" si="257"/>
        <v>6927</v>
      </c>
      <c r="I321" s="17" t="str">
        <f t="shared" si="257"/>
        <v>6928</v>
      </c>
      <c r="J321" s="17" t="str">
        <f t="shared" si="257"/>
        <v>6929</v>
      </c>
      <c r="K321" s="17" t="str">
        <f t="shared" si="257"/>
        <v>692A</v>
      </c>
      <c r="L321" s="17" t="str">
        <f t="shared" si="257"/>
        <v>692B</v>
      </c>
      <c r="M321" s="17" t="str">
        <f t="shared" si="257"/>
        <v>692C</v>
      </c>
      <c r="N321" s="17" t="str">
        <f t="shared" si="257"/>
        <v>692D</v>
      </c>
      <c r="O321" s="17" t="str">
        <f t="shared" si="257"/>
        <v>692E</v>
      </c>
      <c r="P321" s="17" t="str">
        <f t="shared" si="257"/>
        <v>692F</v>
      </c>
      <c r="Q321" s="17" t="str">
        <f t="shared" si="257"/>
        <v>6930</v>
      </c>
      <c r="R321" s="17" t="str">
        <f t="shared" si="257"/>
        <v>6931</v>
      </c>
      <c r="S321" s="17" t="str">
        <f>DEC2HEX(CODE(S320),4)</f>
        <v>6932</v>
      </c>
    </row>
    <row r="322" spans="1:21" ht="29" x14ac:dyDescent="0.55000000000000004">
      <c r="B322" s="2" t="s">
        <v>385</v>
      </c>
      <c r="C322">
        <f>HEX2DEC(B322)</f>
        <v>26931</v>
      </c>
      <c r="D322" s="16" t="str">
        <f>CHAR($C322+D$1)</f>
        <v>薐</v>
      </c>
      <c r="E322" s="16" t="str">
        <f t="shared" si="255"/>
        <v>藉</v>
      </c>
      <c r="F322" s="16" t="str">
        <f t="shared" si="255"/>
        <v>薺</v>
      </c>
      <c r="G322" s="16" t="str">
        <f t="shared" si="255"/>
        <v>藏</v>
      </c>
      <c r="H322" s="16" t="str">
        <f t="shared" si="255"/>
        <v>薹</v>
      </c>
      <c r="I322" s="16" t="str">
        <f t="shared" si="255"/>
        <v>藐</v>
      </c>
      <c r="J322" s="16" t="str">
        <f t="shared" si="255"/>
        <v>藕</v>
      </c>
      <c r="K322" s="16" t="str">
        <f t="shared" si="255"/>
        <v>藝</v>
      </c>
      <c r="L322" s="16" t="str">
        <f t="shared" si="255"/>
        <v>藥</v>
      </c>
      <c r="M322" s="16" t="str">
        <f t="shared" si="255"/>
        <v>藜</v>
      </c>
      <c r="N322" s="16" t="str">
        <f t="shared" si="255"/>
        <v>藹</v>
      </c>
      <c r="O322" s="16" t="str">
        <f t="shared" si="255"/>
        <v>蘊</v>
      </c>
      <c r="P322" s="16" t="str">
        <f t="shared" si="255"/>
        <v>蘓</v>
      </c>
      <c r="Q322" s="16" t="str">
        <f t="shared" si="255"/>
        <v>蘋</v>
      </c>
      <c r="R322" s="16" t="str">
        <f t="shared" si="255"/>
        <v>藾</v>
      </c>
      <c r="S322" s="16" t="str">
        <f t="shared" si="255"/>
        <v>藺</v>
      </c>
    </row>
    <row r="323" spans="1:21" x14ac:dyDescent="0.55000000000000004">
      <c r="A323" s="7" t="str">
        <f>DEC2HEX(C323,5)</f>
        <v>32800</v>
      </c>
      <c r="C323">
        <f>C321+32*16</f>
        <v>206848</v>
      </c>
      <c r="D323" s="17" t="str">
        <f t="shared" ref="D323:R323" si="258">DEC2HEX(CODE(D322),4)</f>
        <v>6933</v>
      </c>
      <c r="E323" s="17" t="str">
        <f t="shared" si="258"/>
        <v>6934</v>
      </c>
      <c r="F323" s="17" t="str">
        <f t="shared" si="258"/>
        <v>6935</v>
      </c>
      <c r="G323" s="17" t="str">
        <f t="shared" si="258"/>
        <v>6936</v>
      </c>
      <c r="H323" s="17" t="str">
        <f t="shared" si="258"/>
        <v>6937</v>
      </c>
      <c r="I323" s="17" t="str">
        <f t="shared" si="258"/>
        <v>6938</v>
      </c>
      <c r="J323" s="17" t="str">
        <f t="shared" si="258"/>
        <v>6939</v>
      </c>
      <c r="K323" s="17" t="str">
        <f t="shared" si="258"/>
        <v>693A</v>
      </c>
      <c r="L323" s="17" t="str">
        <f t="shared" si="258"/>
        <v>693B</v>
      </c>
      <c r="M323" s="17" t="str">
        <f t="shared" si="258"/>
        <v>693C</v>
      </c>
      <c r="N323" s="17" t="str">
        <f t="shared" si="258"/>
        <v>693D</v>
      </c>
      <c r="O323" s="17" t="str">
        <f t="shared" si="258"/>
        <v>693E</v>
      </c>
      <c r="P323" s="17" t="str">
        <f t="shared" si="258"/>
        <v>693F</v>
      </c>
      <c r="Q323" s="17" t="str">
        <f t="shared" si="258"/>
        <v>6940</v>
      </c>
      <c r="R323" s="17" t="str">
        <f t="shared" si="258"/>
        <v>6941</v>
      </c>
      <c r="S323" s="17" t="str">
        <f>DEC2HEX(CODE(S322),4)</f>
        <v>6942</v>
      </c>
    </row>
    <row r="324" spans="1:21" ht="29" x14ac:dyDescent="0.55000000000000004">
      <c r="B324" s="2" t="s">
        <v>386</v>
      </c>
      <c r="C324">
        <f>HEX2DEC(B324)</f>
        <v>26947</v>
      </c>
      <c r="D324" s="16" t="str">
        <f>CHAR($C324+D$1)</f>
        <v>蘆</v>
      </c>
      <c r="E324" s="16" t="str">
        <f t="shared" ref="E324:S324" si="259">CHAR($C324+E$1)</f>
        <v>蘢</v>
      </c>
      <c r="F324" s="16" t="str">
        <f t="shared" si="259"/>
        <v>蘚</v>
      </c>
      <c r="G324" s="16" t="str">
        <f t="shared" si="259"/>
        <v>蘰</v>
      </c>
      <c r="H324" s="16" t="str">
        <f t="shared" si="259"/>
        <v>蘿</v>
      </c>
      <c r="I324" s="16" t="str">
        <f t="shared" si="259"/>
        <v>虍</v>
      </c>
      <c r="J324" s="16" t="str">
        <f t="shared" si="259"/>
        <v>乕</v>
      </c>
      <c r="K324" s="16" t="str">
        <f t="shared" si="259"/>
        <v>虔</v>
      </c>
      <c r="L324" s="16" t="str">
        <f t="shared" si="259"/>
        <v>號</v>
      </c>
      <c r="M324" s="16" t="str">
        <f t="shared" si="259"/>
        <v>虧</v>
      </c>
      <c r="N324" s="16" t="str">
        <f t="shared" si="259"/>
        <v>虱</v>
      </c>
      <c r="O324" s="16" t="str">
        <f t="shared" si="259"/>
        <v>蚓</v>
      </c>
      <c r="P324" s="16" t="str">
        <f t="shared" si="259"/>
        <v>蚣</v>
      </c>
      <c r="Q324" s="16" t="str">
        <f t="shared" si="259"/>
        <v>蚩</v>
      </c>
      <c r="R324" s="16" t="str">
        <f t="shared" si="259"/>
        <v>蚪</v>
      </c>
      <c r="S324" s="16" t="str">
        <f t="shared" si="259"/>
        <v>蚋</v>
      </c>
    </row>
    <row r="325" spans="1:21" x14ac:dyDescent="0.55000000000000004">
      <c r="A325" s="7" t="str">
        <f>DEC2HEX(C325,5)</f>
        <v>32A00</v>
      </c>
      <c r="C325">
        <f>C323+32*16</f>
        <v>207360</v>
      </c>
      <c r="D325" s="17" t="str">
        <f t="shared" ref="D325:R325" si="260">DEC2HEX(CODE(D324),4)</f>
        <v>6943</v>
      </c>
      <c r="E325" s="17" t="str">
        <f t="shared" si="260"/>
        <v>6944</v>
      </c>
      <c r="F325" s="17" t="str">
        <f t="shared" si="260"/>
        <v>6945</v>
      </c>
      <c r="G325" s="17" t="str">
        <f t="shared" si="260"/>
        <v>6946</v>
      </c>
      <c r="H325" s="17" t="str">
        <f t="shared" si="260"/>
        <v>6947</v>
      </c>
      <c r="I325" s="17" t="str">
        <f t="shared" si="260"/>
        <v>6948</v>
      </c>
      <c r="J325" s="17" t="str">
        <f t="shared" si="260"/>
        <v>6949</v>
      </c>
      <c r="K325" s="17" t="str">
        <f t="shared" si="260"/>
        <v>694A</v>
      </c>
      <c r="L325" s="17" t="str">
        <f t="shared" si="260"/>
        <v>694B</v>
      </c>
      <c r="M325" s="17" t="str">
        <f t="shared" si="260"/>
        <v>694C</v>
      </c>
      <c r="N325" s="17" t="str">
        <f t="shared" si="260"/>
        <v>694D</v>
      </c>
      <c r="O325" s="17" t="str">
        <f t="shared" si="260"/>
        <v>694E</v>
      </c>
      <c r="P325" s="17" t="str">
        <f t="shared" si="260"/>
        <v>694F</v>
      </c>
      <c r="Q325" s="17" t="str">
        <f t="shared" si="260"/>
        <v>6950</v>
      </c>
      <c r="R325" s="17" t="str">
        <f t="shared" si="260"/>
        <v>6951</v>
      </c>
      <c r="S325" s="17" t="str">
        <f>DEC2HEX(CODE(S324),4)</f>
        <v>6952</v>
      </c>
    </row>
    <row r="326" spans="1:21" ht="29" x14ac:dyDescent="0.55000000000000004">
      <c r="B326" s="2" t="s">
        <v>387</v>
      </c>
      <c r="C326">
        <f>HEX2DEC(B326)</f>
        <v>26963</v>
      </c>
      <c r="D326" s="16" t="str">
        <f>CHAR($C326+D$1)</f>
        <v>蚌</v>
      </c>
      <c r="E326" s="16" t="str">
        <f t="shared" si="255"/>
        <v>蚶</v>
      </c>
      <c r="F326" s="16" t="str">
        <f t="shared" si="255"/>
        <v>蚯</v>
      </c>
      <c r="G326" s="16" t="str">
        <f t="shared" si="255"/>
        <v>蛄</v>
      </c>
      <c r="H326" s="16" t="str">
        <f t="shared" si="255"/>
        <v>蛆</v>
      </c>
      <c r="I326" s="16" t="str">
        <f t="shared" si="255"/>
        <v>蚰</v>
      </c>
      <c r="J326" s="16" t="str">
        <f t="shared" si="255"/>
        <v>蛉</v>
      </c>
      <c r="K326" s="16" t="str">
        <f t="shared" si="255"/>
        <v>蠣</v>
      </c>
      <c r="L326" s="16" t="str">
        <f t="shared" si="255"/>
        <v>蚫</v>
      </c>
      <c r="M326" s="16" t="str">
        <f t="shared" si="255"/>
        <v>蛔</v>
      </c>
      <c r="N326" s="16" t="str">
        <f t="shared" si="255"/>
        <v>蛞</v>
      </c>
      <c r="O326" s="16" t="str">
        <f t="shared" si="255"/>
        <v>蛩</v>
      </c>
      <c r="P326" s="16" t="str">
        <f t="shared" si="255"/>
        <v>蛬</v>
      </c>
      <c r="Q326" s="16" t="str">
        <f t="shared" si="255"/>
        <v>蛟</v>
      </c>
      <c r="R326" s="16" t="str">
        <f t="shared" si="255"/>
        <v>蛛</v>
      </c>
      <c r="S326" s="16" t="str">
        <f t="shared" si="255"/>
        <v>蛯</v>
      </c>
    </row>
    <row r="327" spans="1:21" x14ac:dyDescent="0.55000000000000004">
      <c r="A327" s="7" t="str">
        <f>DEC2HEX(C327,5)</f>
        <v>32C00</v>
      </c>
      <c r="C327">
        <f>C325+32*16</f>
        <v>207872</v>
      </c>
      <c r="D327" s="17" t="str">
        <f t="shared" ref="D327:R327" si="261">DEC2HEX(CODE(D326),4)</f>
        <v>6953</v>
      </c>
      <c r="E327" s="17" t="str">
        <f t="shared" si="261"/>
        <v>6954</v>
      </c>
      <c r="F327" s="17" t="str">
        <f t="shared" si="261"/>
        <v>6955</v>
      </c>
      <c r="G327" s="17" t="str">
        <f t="shared" si="261"/>
        <v>6956</v>
      </c>
      <c r="H327" s="17" t="str">
        <f t="shared" si="261"/>
        <v>6957</v>
      </c>
      <c r="I327" s="17" t="str">
        <f t="shared" si="261"/>
        <v>6958</v>
      </c>
      <c r="J327" s="17" t="str">
        <f t="shared" si="261"/>
        <v>6959</v>
      </c>
      <c r="K327" s="17" t="str">
        <f t="shared" si="261"/>
        <v>695A</v>
      </c>
      <c r="L327" s="17" t="str">
        <f t="shared" si="261"/>
        <v>695B</v>
      </c>
      <c r="M327" s="17" t="str">
        <f t="shared" si="261"/>
        <v>695C</v>
      </c>
      <c r="N327" s="17" t="str">
        <f t="shared" si="261"/>
        <v>695D</v>
      </c>
      <c r="O327" s="17" t="str">
        <f t="shared" si="261"/>
        <v>695E</v>
      </c>
      <c r="P327" s="17" t="str">
        <f t="shared" si="261"/>
        <v>695F</v>
      </c>
      <c r="Q327" s="17" t="str">
        <f t="shared" si="261"/>
        <v>6960</v>
      </c>
      <c r="R327" s="17" t="str">
        <f t="shared" si="261"/>
        <v>6961</v>
      </c>
      <c r="S327" s="17" t="str">
        <f>DEC2HEX(CODE(S326),4)</f>
        <v>6962</v>
      </c>
    </row>
    <row r="328" spans="1:21" ht="29" x14ac:dyDescent="0.55000000000000004">
      <c r="B328" s="2" t="s">
        <v>388</v>
      </c>
      <c r="C328">
        <f>HEX2DEC(B328)</f>
        <v>26979</v>
      </c>
      <c r="D328" s="16" t="str">
        <f>CHAR($C328+D$1)</f>
        <v>蜒</v>
      </c>
      <c r="E328" s="16" t="str">
        <f t="shared" ref="E328:S328" si="262">CHAR($C328+E$1)</f>
        <v>蜆</v>
      </c>
      <c r="F328" s="16" t="str">
        <f t="shared" si="262"/>
        <v>蜈</v>
      </c>
      <c r="G328" s="16" t="str">
        <f t="shared" si="262"/>
        <v>蜀</v>
      </c>
      <c r="H328" s="16" t="str">
        <f t="shared" si="262"/>
        <v>蜃</v>
      </c>
      <c r="I328" s="16" t="str">
        <f t="shared" si="262"/>
        <v>蛻</v>
      </c>
      <c r="J328" s="16" t="str">
        <f t="shared" si="262"/>
        <v>蜑</v>
      </c>
      <c r="K328" s="16" t="str">
        <f t="shared" si="262"/>
        <v>蜉</v>
      </c>
      <c r="L328" s="16" t="str">
        <f t="shared" si="262"/>
        <v>蜍</v>
      </c>
      <c r="M328" s="16" t="str">
        <f t="shared" si="262"/>
        <v>蛹</v>
      </c>
      <c r="N328" s="16" t="str">
        <f t="shared" si="262"/>
        <v>蜊</v>
      </c>
      <c r="O328" s="16" t="str">
        <f t="shared" si="262"/>
        <v>蜴</v>
      </c>
      <c r="P328" s="16" t="str">
        <f t="shared" si="262"/>
        <v>蜿</v>
      </c>
      <c r="Q328" s="16" t="str">
        <f t="shared" si="262"/>
        <v>蜷</v>
      </c>
      <c r="R328" s="16" t="str">
        <f t="shared" si="262"/>
        <v>蜻</v>
      </c>
      <c r="S328" s="16" t="str">
        <f t="shared" si="262"/>
        <v>蜥</v>
      </c>
    </row>
    <row r="329" spans="1:21" x14ac:dyDescent="0.55000000000000004">
      <c r="A329" s="7" t="str">
        <f>DEC2HEX(C329,5)</f>
        <v>32E00</v>
      </c>
      <c r="C329">
        <f>C327+32*16</f>
        <v>208384</v>
      </c>
      <c r="D329" s="21" t="str">
        <f t="shared" ref="D329:R329" si="263">DEC2HEX(CODE(D328),4)</f>
        <v>6963</v>
      </c>
      <c r="E329" s="21" t="str">
        <f t="shared" si="263"/>
        <v>6964</v>
      </c>
      <c r="F329" s="21" t="str">
        <f t="shared" si="263"/>
        <v>6965</v>
      </c>
      <c r="G329" s="21" t="str">
        <f t="shared" si="263"/>
        <v>6966</v>
      </c>
      <c r="H329" s="21" t="str">
        <f t="shared" si="263"/>
        <v>6967</v>
      </c>
      <c r="I329" s="21" t="str">
        <f t="shared" si="263"/>
        <v>6968</v>
      </c>
      <c r="J329" s="21" t="str">
        <f t="shared" si="263"/>
        <v>6969</v>
      </c>
      <c r="K329" s="21" t="str">
        <f t="shared" si="263"/>
        <v>696A</v>
      </c>
      <c r="L329" s="21" t="str">
        <f t="shared" si="263"/>
        <v>696B</v>
      </c>
      <c r="M329" s="21" t="str">
        <f t="shared" si="263"/>
        <v>696C</v>
      </c>
      <c r="N329" s="21" t="str">
        <f t="shared" si="263"/>
        <v>696D</v>
      </c>
      <c r="O329" s="21" t="str">
        <f t="shared" si="263"/>
        <v>696E</v>
      </c>
      <c r="P329" s="21" t="str">
        <f t="shared" si="263"/>
        <v>696F</v>
      </c>
      <c r="Q329" s="21" t="str">
        <f t="shared" si="263"/>
        <v>6970</v>
      </c>
      <c r="R329" s="21" t="str">
        <f t="shared" si="263"/>
        <v>6971</v>
      </c>
      <c r="S329" s="21" t="str">
        <f>DEC2HEX(CODE(S328),4)</f>
        <v>6972</v>
      </c>
      <c r="U329">
        <v>128</v>
      </c>
    </row>
    <row r="330" spans="1:21" x14ac:dyDescent="0.55000000000000004">
      <c r="D330" s="5" t="str">
        <f>DEC2HEX(D$1*32,3)</f>
        <v>000</v>
      </c>
      <c r="E330" s="5" t="str">
        <f t="shared" ref="E330:S330" si="264">DEC2HEX(E$1*32,3)</f>
        <v>020</v>
      </c>
      <c r="F330" s="5" t="str">
        <f t="shared" si="264"/>
        <v>040</v>
      </c>
      <c r="G330" s="5" t="str">
        <f t="shared" si="264"/>
        <v>060</v>
      </c>
      <c r="H330" s="5" t="str">
        <f t="shared" si="264"/>
        <v>080</v>
      </c>
      <c r="I330" s="5" t="str">
        <f t="shared" si="264"/>
        <v>0A0</v>
      </c>
      <c r="J330" s="5" t="str">
        <f t="shared" si="264"/>
        <v>0C0</v>
      </c>
      <c r="K330" s="5" t="str">
        <f t="shared" si="264"/>
        <v>0E0</v>
      </c>
      <c r="L330" s="5" t="str">
        <f t="shared" si="264"/>
        <v>100</v>
      </c>
      <c r="M330" s="5" t="str">
        <f t="shared" si="264"/>
        <v>120</v>
      </c>
      <c r="N330" s="5" t="str">
        <f t="shared" si="264"/>
        <v>140</v>
      </c>
      <c r="O330" s="5" t="str">
        <f t="shared" si="264"/>
        <v>160</v>
      </c>
      <c r="P330" s="5" t="str">
        <f t="shared" si="264"/>
        <v>180</v>
      </c>
      <c r="Q330" s="5" t="str">
        <f t="shared" si="264"/>
        <v>1A0</v>
      </c>
      <c r="R330" s="5" t="str">
        <f t="shared" si="264"/>
        <v>1C0</v>
      </c>
      <c r="S330" s="5" t="str">
        <f t="shared" si="264"/>
        <v>1E0</v>
      </c>
    </row>
    <row r="331" spans="1:21" ht="29" x14ac:dyDescent="0.55000000000000004">
      <c r="B331" s="2" t="s">
        <v>389</v>
      </c>
      <c r="C331">
        <f>HEX2DEC(B331)</f>
        <v>26995</v>
      </c>
      <c r="D331" s="16" t="str">
        <f>CHAR($C331+D$1)</f>
        <v>蜩</v>
      </c>
      <c r="E331" s="16" t="str">
        <f t="shared" ref="E331:O331" si="265">CHAR($C331+E$1)</f>
        <v>蜚</v>
      </c>
      <c r="F331" s="16" t="str">
        <f t="shared" si="265"/>
        <v>蝠</v>
      </c>
      <c r="G331" s="16" t="str">
        <f t="shared" si="265"/>
        <v>蝟</v>
      </c>
      <c r="H331" s="16" t="str">
        <f t="shared" si="265"/>
        <v>蝸</v>
      </c>
      <c r="I331" s="16" t="str">
        <f t="shared" si="265"/>
        <v>蝌</v>
      </c>
      <c r="J331" s="16" t="str">
        <f t="shared" si="265"/>
        <v>蝎</v>
      </c>
      <c r="K331" s="16" t="str">
        <f t="shared" si="265"/>
        <v>蝴</v>
      </c>
      <c r="L331" s="16" t="str">
        <f t="shared" si="265"/>
        <v>蝗</v>
      </c>
      <c r="M331" s="16" t="str">
        <f t="shared" si="265"/>
        <v>蝨</v>
      </c>
      <c r="N331" s="16" t="str">
        <f t="shared" si="265"/>
        <v>蝮</v>
      </c>
      <c r="O331" s="16" t="str">
        <f t="shared" si="265"/>
        <v>蝙</v>
      </c>
      <c r="P331" s="45" t="str">
        <f>CHAR($C333+P$1-16)</f>
        <v>蝓</v>
      </c>
      <c r="Q331" s="23" t="str">
        <f>CHAR($C333+Q$1-16)</f>
        <v>蝣</v>
      </c>
      <c r="R331" s="23" t="str">
        <f>CHAR($C333+R$1-16)</f>
        <v>蝪</v>
      </c>
      <c r="S331" s="23" t="str">
        <f>CHAR($C333+S$1-16)</f>
        <v>蠅</v>
      </c>
    </row>
    <row r="332" spans="1:21" x14ac:dyDescent="0.55000000000000004">
      <c r="A332" s="7" t="str">
        <f>DEC2HEX(C332,5)</f>
        <v>33000</v>
      </c>
      <c r="C332">
        <f>C329+32*16</f>
        <v>208896</v>
      </c>
      <c r="D332" s="20" t="str">
        <f t="shared" ref="D332:R332" si="266">DEC2HEX(CODE(D331),4)</f>
        <v>6973</v>
      </c>
      <c r="E332" s="20" t="str">
        <f t="shared" si="266"/>
        <v>6974</v>
      </c>
      <c r="F332" s="20" t="str">
        <f t="shared" si="266"/>
        <v>6975</v>
      </c>
      <c r="G332" s="20" t="str">
        <f t="shared" si="266"/>
        <v>6976</v>
      </c>
      <c r="H332" s="20" t="str">
        <f t="shared" si="266"/>
        <v>6977</v>
      </c>
      <c r="I332" s="20" t="str">
        <f t="shared" si="266"/>
        <v>6978</v>
      </c>
      <c r="J332" s="20" t="str">
        <f t="shared" si="266"/>
        <v>6979</v>
      </c>
      <c r="K332" s="20" t="str">
        <f t="shared" si="266"/>
        <v>697A</v>
      </c>
      <c r="L332" s="20" t="str">
        <f t="shared" si="266"/>
        <v>697B</v>
      </c>
      <c r="M332" s="20" t="str">
        <f t="shared" si="266"/>
        <v>697C</v>
      </c>
      <c r="N332" s="20" t="str">
        <f t="shared" si="266"/>
        <v>697D</v>
      </c>
      <c r="O332" s="20" t="str">
        <f t="shared" si="266"/>
        <v>697E</v>
      </c>
      <c r="P332" s="52" t="str">
        <f t="shared" si="266"/>
        <v>6A21</v>
      </c>
      <c r="Q332" s="20" t="str">
        <f t="shared" si="266"/>
        <v>6A22</v>
      </c>
      <c r="R332" s="20" t="str">
        <f t="shared" si="266"/>
        <v>6A23</v>
      </c>
      <c r="S332" s="20" t="str">
        <f>DEC2HEX(CODE(S331),4)</f>
        <v>6A24</v>
      </c>
    </row>
    <row r="333" spans="1:21" ht="29" x14ac:dyDescent="0.55000000000000004">
      <c r="B333" s="2" t="s">
        <v>390</v>
      </c>
      <c r="C333">
        <f>HEX2DEC(B333)</f>
        <v>27173</v>
      </c>
      <c r="D333" s="16" t="str">
        <f>CHAR($C333+D$1)</f>
        <v>螢</v>
      </c>
      <c r="E333" s="16" t="str">
        <f t="shared" ref="E333:S333" si="267">CHAR($C333+E$1)</f>
        <v>螟</v>
      </c>
      <c r="F333" s="16" t="str">
        <f t="shared" si="267"/>
        <v>螂</v>
      </c>
      <c r="G333" s="16" t="str">
        <f t="shared" si="267"/>
        <v>螯</v>
      </c>
      <c r="H333" s="16" t="str">
        <f t="shared" si="267"/>
        <v>蟋</v>
      </c>
      <c r="I333" s="16" t="str">
        <f t="shared" si="267"/>
        <v>螽</v>
      </c>
      <c r="J333" s="16" t="str">
        <f t="shared" si="267"/>
        <v>蟀</v>
      </c>
      <c r="K333" s="16" t="str">
        <f t="shared" si="267"/>
        <v>蟐</v>
      </c>
      <c r="L333" s="16" t="str">
        <f t="shared" si="267"/>
        <v>雖</v>
      </c>
      <c r="M333" s="16" t="str">
        <f t="shared" si="267"/>
        <v>螫</v>
      </c>
      <c r="N333" s="16" t="str">
        <f t="shared" si="267"/>
        <v>蟄</v>
      </c>
      <c r="O333" s="16" t="str">
        <f t="shared" si="267"/>
        <v>螳</v>
      </c>
      <c r="P333" s="16" t="str">
        <f t="shared" si="267"/>
        <v>蟇</v>
      </c>
      <c r="Q333" s="16" t="str">
        <f t="shared" si="267"/>
        <v>蟆</v>
      </c>
      <c r="R333" s="16" t="str">
        <f t="shared" si="267"/>
        <v>螻</v>
      </c>
      <c r="S333" s="16" t="str">
        <f t="shared" si="267"/>
        <v>蟯</v>
      </c>
    </row>
    <row r="334" spans="1:21" x14ac:dyDescent="0.55000000000000004">
      <c r="A334" s="7" t="str">
        <f>DEC2HEX(C334,5)</f>
        <v>33200</v>
      </c>
      <c r="C334">
        <f>C332+32*16</f>
        <v>209408</v>
      </c>
      <c r="D334" s="17" t="str">
        <f t="shared" ref="D334:R334" si="268">DEC2HEX(CODE(D333),4)</f>
        <v>6A25</v>
      </c>
      <c r="E334" s="17" t="str">
        <f t="shared" si="268"/>
        <v>6A26</v>
      </c>
      <c r="F334" s="17" t="str">
        <f t="shared" si="268"/>
        <v>6A27</v>
      </c>
      <c r="G334" s="17" t="str">
        <f t="shared" si="268"/>
        <v>6A28</v>
      </c>
      <c r="H334" s="17" t="str">
        <f t="shared" si="268"/>
        <v>6A29</v>
      </c>
      <c r="I334" s="17" t="str">
        <f t="shared" si="268"/>
        <v>6A2A</v>
      </c>
      <c r="J334" s="17" t="str">
        <f t="shared" si="268"/>
        <v>6A2B</v>
      </c>
      <c r="K334" s="17" t="str">
        <f t="shared" si="268"/>
        <v>6A2C</v>
      </c>
      <c r="L334" s="17" t="str">
        <f t="shared" si="268"/>
        <v>6A2D</v>
      </c>
      <c r="M334" s="17" t="str">
        <f t="shared" si="268"/>
        <v>6A2E</v>
      </c>
      <c r="N334" s="17" t="str">
        <f t="shared" si="268"/>
        <v>6A2F</v>
      </c>
      <c r="O334" s="17" t="str">
        <f t="shared" si="268"/>
        <v>6A30</v>
      </c>
      <c r="P334" s="17" t="str">
        <f t="shared" si="268"/>
        <v>6A31</v>
      </c>
      <c r="Q334" s="17" t="str">
        <f t="shared" si="268"/>
        <v>6A32</v>
      </c>
      <c r="R334" s="17" t="str">
        <f t="shared" si="268"/>
        <v>6A33</v>
      </c>
      <c r="S334" s="17" t="str">
        <f>DEC2HEX(CODE(S333),4)</f>
        <v>6A34</v>
      </c>
    </row>
    <row r="335" spans="1:21" ht="29" x14ac:dyDescent="0.55000000000000004">
      <c r="B335" s="2" t="s">
        <v>391</v>
      </c>
      <c r="C335">
        <f>HEX2DEC(B335)</f>
        <v>27189</v>
      </c>
      <c r="D335" s="16" t="str">
        <f>CHAR($C335+D$1)</f>
        <v>蟲</v>
      </c>
      <c r="E335" s="16" t="str">
        <f t="shared" ref="E335:S343" si="269">CHAR($C335+E$1)</f>
        <v>蟠</v>
      </c>
      <c r="F335" s="16" t="str">
        <f t="shared" si="269"/>
        <v>蠏</v>
      </c>
      <c r="G335" s="16" t="str">
        <f t="shared" si="269"/>
        <v>蠍</v>
      </c>
      <c r="H335" s="16" t="str">
        <f t="shared" si="269"/>
        <v>蟾</v>
      </c>
      <c r="I335" s="16" t="str">
        <f t="shared" si="269"/>
        <v>蟶</v>
      </c>
      <c r="J335" s="16" t="str">
        <f t="shared" si="269"/>
        <v>蟷</v>
      </c>
      <c r="K335" s="16" t="str">
        <f t="shared" si="269"/>
        <v>蠎</v>
      </c>
      <c r="L335" s="16" t="str">
        <f t="shared" si="269"/>
        <v>蟒</v>
      </c>
      <c r="M335" s="16" t="str">
        <f t="shared" si="269"/>
        <v>蠑</v>
      </c>
      <c r="N335" s="16" t="str">
        <f t="shared" si="269"/>
        <v>蠖</v>
      </c>
      <c r="O335" s="16" t="str">
        <f t="shared" si="269"/>
        <v>蠕</v>
      </c>
      <c r="P335" s="16" t="str">
        <f t="shared" si="269"/>
        <v>蠢</v>
      </c>
      <c r="Q335" s="16" t="str">
        <f t="shared" si="269"/>
        <v>蠡</v>
      </c>
      <c r="R335" s="16" t="str">
        <f t="shared" si="269"/>
        <v>蠱</v>
      </c>
      <c r="S335" s="16" t="str">
        <f t="shared" si="269"/>
        <v>蠶</v>
      </c>
    </row>
    <row r="336" spans="1:21" x14ac:dyDescent="0.55000000000000004">
      <c r="A336" s="7" t="str">
        <f>DEC2HEX(C336,5)</f>
        <v>33400</v>
      </c>
      <c r="C336">
        <f>C334+32*16</f>
        <v>209920</v>
      </c>
      <c r="D336" s="17" t="str">
        <f t="shared" ref="D336:R336" si="270">DEC2HEX(CODE(D335),4)</f>
        <v>6A35</v>
      </c>
      <c r="E336" s="17" t="str">
        <f t="shared" si="270"/>
        <v>6A36</v>
      </c>
      <c r="F336" s="17" t="str">
        <f t="shared" si="270"/>
        <v>6A37</v>
      </c>
      <c r="G336" s="17" t="str">
        <f t="shared" si="270"/>
        <v>6A38</v>
      </c>
      <c r="H336" s="17" t="str">
        <f t="shared" si="270"/>
        <v>6A39</v>
      </c>
      <c r="I336" s="17" t="str">
        <f t="shared" si="270"/>
        <v>6A3A</v>
      </c>
      <c r="J336" s="17" t="str">
        <f t="shared" si="270"/>
        <v>6A3B</v>
      </c>
      <c r="K336" s="17" t="str">
        <f t="shared" si="270"/>
        <v>6A3C</v>
      </c>
      <c r="L336" s="17" t="str">
        <f t="shared" si="270"/>
        <v>6A3D</v>
      </c>
      <c r="M336" s="17" t="str">
        <f t="shared" si="270"/>
        <v>6A3E</v>
      </c>
      <c r="N336" s="17" t="str">
        <f t="shared" si="270"/>
        <v>6A3F</v>
      </c>
      <c r="O336" s="17" t="str">
        <f t="shared" si="270"/>
        <v>6A40</v>
      </c>
      <c r="P336" s="17" t="str">
        <f t="shared" si="270"/>
        <v>6A41</v>
      </c>
      <c r="Q336" s="17" t="str">
        <f t="shared" si="270"/>
        <v>6A42</v>
      </c>
      <c r="R336" s="17" t="str">
        <f t="shared" si="270"/>
        <v>6A43</v>
      </c>
      <c r="S336" s="17" t="str">
        <f>DEC2HEX(CODE(S335),4)</f>
        <v>6A44</v>
      </c>
    </row>
    <row r="337" spans="1:21" ht="29" x14ac:dyDescent="0.55000000000000004">
      <c r="B337" s="2" t="s">
        <v>392</v>
      </c>
      <c r="C337">
        <f>HEX2DEC(B337)</f>
        <v>27205</v>
      </c>
      <c r="D337" s="16" t="str">
        <f>CHAR($C337+D$1)</f>
        <v>蠹</v>
      </c>
      <c r="E337" s="16" t="str">
        <f t="shared" si="269"/>
        <v>蠧</v>
      </c>
      <c r="F337" s="16" t="str">
        <f t="shared" si="269"/>
        <v>蠻</v>
      </c>
      <c r="G337" s="16" t="str">
        <f t="shared" si="269"/>
        <v>衄</v>
      </c>
      <c r="H337" s="16" t="str">
        <f t="shared" si="269"/>
        <v>衂</v>
      </c>
      <c r="I337" s="16" t="str">
        <f t="shared" si="269"/>
        <v>衒</v>
      </c>
      <c r="J337" s="16" t="str">
        <f t="shared" si="269"/>
        <v>衙</v>
      </c>
      <c r="K337" s="16" t="str">
        <f t="shared" si="269"/>
        <v>衞</v>
      </c>
      <c r="L337" s="16" t="str">
        <f t="shared" si="269"/>
        <v>衢</v>
      </c>
      <c r="M337" s="16" t="str">
        <f t="shared" si="269"/>
        <v>衫</v>
      </c>
      <c r="N337" s="16" t="str">
        <f t="shared" si="269"/>
        <v>袁</v>
      </c>
      <c r="O337" s="16" t="str">
        <f t="shared" si="269"/>
        <v>衾</v>
      </c>
      <c r="P337" s="16" t="str">
        <f t="shared" si="269"/>
        <v>袞</v>
      </c>
      <c r="Q337" s="16" t="str">
        <f t="shared" si="269"/>
        <v>衵</v>
      </c>
      <c r="R337" s="16" t="str">
        <f t="shared" si="269"/>
        <v>衽</v>
      </c>
      <c r="S337" s="16" t="str">
        <f t="shared" si="269"/>
        <v>袵</v>
      </c>
    </row>
    <row r="338" spans="1:21" x14ac:dyDescent="0.55000000000000004">
      <c r="A338" s="7" t="str">
        <f>DEC2HEX(C338,5)</f>
        <v>33600</v>
      </c>
      <c r="C338">
        <f>C336+32*16</f>
        <v>210432</v>
      </c>
      <c r="D338" s="17" t="str">
        <f t="shared" ref="D338:R338" si="271">DEC2HEX(CODE(D337),4)</f>
        <v>6A45</v>
      </c>
      <c r="E338" s="17" t="str">
        <f t="shared" si="271"/>
        <v>6A46</v>
      </c>
      <c r="F338" s="17" t="str">
        <f t="shared" si="271"/>
        <v>6A47</v>
      </c>
      <c r="G338" s="17" t="str">
        <f t="shared" si="271"/>
        <v>6A48</v>
      </c>
      <c r="H338" s="17" t="str">
        <f t="shared" si="271"/>
        <v>6A49</v>
      </c>
      <c r="I338" s="17" t="str">
        <f t="shared" si="271"/>
        <v>6A4A</v>
      </c>
      <c r="J338" s="17" t="str">
        <f t="shared" si="271"/>
        <v>6A4B</v>
      </c>
      <c r="K338" s="17" t="str">
        <f t="shared" si="271"/>
        <v>6A4C</v>
      </c>
      <c r="L338" s="17" t="str">
        <f t="shared" si="271"/>
        <v>6A4D</v>
      </c>
      <c r="M338" s="17" t="str">
        <f t="shared" si="271"/>
        <v>6A4E</v>
      </c>
      <c r="N338" s="17" t="str">
        <f t="shared" si="271"/>
        <v>6A4F</v>
      </c>
      <c r="O338" s="17" t="str">
        <f t="shared" si="271"/>
        <v>6A50</v>
      </c>
      <c r="P338" s="17" t="str">
        <f t="shared" si="271"/>
        <v>6A51</v>
      </c>
      <c r="Q338" s="17" t="str">
        <f t="shared" si="271"/>
        <v>6A52</v>
      </c>
      <c r="R338" s="17" t="str">
        <f t="shared" si="271"/>
        <v>6A53</v>
      </c>
      <c r="S338" s="17" t="str">
        <f>DEC2HEX(CODE(S337),4)</f>
        <v>6A54</v>
      </c>
    </row>
    <row r="339" spans="1:21" ht="29" x14ac:dyDescent="0.55000000000000004">
      <c r="B339" s="2" t="s">
        <v>393</v>
      </c>
      <c r="C339">
        <f>HEX2DEC(B339)</f>
        <v>27221</v>
      </c>
      <c r="D339" s="16" t="str">
        <f>CHAR($C339+D$1)</f>
        <v>衲</v>
      </c>
      <c r="E339" s="16" t="str">
        <f t="shared" si="269"/>
        <v>袂</v>
      </c>
      <c r="F339" s="16" t="str">
        <f t="shared" si="269"/>
        <v>袗</v>
      </c>
      <c r="G339" s="16" t="str">
        <f t="shared" si="269"/>
        <v>袒</v>
      </c>
      <c r="H339" s="16" t="str">
        <f t="shared" si="269"/>
        <v>袮</v>
      </c>
      <c r="I339" s="16" t="str">
        <f t="shared" si="269"/>
        <v>袙</v>
      </c>
      <c r="J339" s="16" t="str">
        <f t="shared" si="269"/>
        <v>袢</v>
      </c>
      <c r="K339" s="16" t="str">
        <f t="shared" si="269"/>
        <v>袍</v>
      </c>
      <c r="L339" s="16" t="str">
        <f t="shared" si="269"/>
        <v>袤</v>
      </c>
      <c r="M339" s="16" t="str">
        <f t="shared" si="269"/>
        <v>袰</v>
      </c>
      <c r="N339" s="16" t="str">
        <f t="shared" si="269"/>
        <v>袿</v>
      </c>
      <c r="O339" s="16" t="str">
        <f t="shared" si="269"/>
        <v>袱</v>
      </c>
      <c r="P339" s="16" t="str">
        <f t="shared" si="269"/>
        <v>裃</v>
      </c>
      <c r="Q339" s="16" t="str">
        <f t="shared" si="269"/>
        <v>裄</v>
      </c>
      <c r="R339" s="16" t="str">
        <f t="shared" si="269"/>
        <v>裔</v>
      </c>
      <c r="S339" s="16" t="str">
        <f t="shared" si="269"/>
        <v>裘</v>
      </c>
    </row>
    <row r="340" spans="1:21" x14ac:dyDescent="0.55000000000000004">
      <c r="A340" s="7" t="str">
        <f>DEC2HEX(C340,5)</f>
        <v>33800</v>
      </c>
      <c r="C340">
        <f>C338+32*16</f>
        <v>210944</v>
      </c>
      <c r="D340" s="17" t="str">
        <f t="shared" ref="D340:R340" si="272">DEC2HEX(CODE(D339),4)</f>
        <v>6A55</v>
      </c>
      <c r="E340" s="17" t="str">
        <f t="shared" si="272"/>
        <v>6A56</v>
      </c>
      <c r="F340" s="17" t="str">
        <f t="shared" si="272"/>
        <v>6A57</v>
      </c>
      <c r="G340" s="17" t="str">
        <f t="shared" si="272"/>
        <v>6A58</v>
      </c>
      <c r="H340" s="17" t="str">
        <f t="shared" si="272"/>
        <v>6A59</v>
      </c>
      <c r="I340" s="17" t="str">
        <f t="shared" si="272"/>
        <v>6A5A</v>
      </c>
      <c r="J340" s="17" t="str">
        <f t="shared" si="272"/>
        <v>6A5B</v>
      </c>
      <c r="K340" s="17" t="str">
        <f t="shared" si="272"/>
        <v>6A5C</v>
      </c>
      <c r="L340" s="17" t="str">
        <f t="shared" si="272"/>
        <v>6A5D</v>
      </c>
      <c r="M340" s="17" t="str">
        <f t="shared" si="272"/>
        <v>6A5E</v>
      </c>
      <c r="N340" s="17" t="str">
        <f t="shared" si="272"/>
        <v>6A5F</v>
      </c>
      <c r="O340" s="17" t="str">
        <f t="shared" si="272"/>
        <v>6A60</v>
      </c>
      <c r="P340" s="17" t="str">
        <f t="shared" si="272"/>
        <v>6A61</v>
      </c>
      <c r="Q340" s="17" t="str">
        <f t="shared" si="272"/>
        <v>6A62</v>
      </c>
      <c r="R340" s="17" t="str">
        <f t="shared" si="272"/>
        <v>6A63</v>
      </c>
      <c r="S340" s="17" t="str">
        <f>DEC2HEX(CODE(S339),4)</f>
        <v>6A64</v>
      </c>
    </row>
    <row r="341" spans="1:21" ht="29" x14ac:dyDescent="0.55000000000000004">
      <c r="B341" s="2" t="s">
        <v>394</v>
      </c>
      <c r="C341">
        <f>HEX2DEC(B341)</f>
        <v>27237</v>
      </c>
      <c r="D341" s="16" t="str">
        <f>CHAR($C341+D$1)</f>
        <v>裙</v>
      </c>
      <c r="E341" s="16" t="str">
        <f t="shared" ref="E341:S341" si="273">CHAR($C341+E$1)</f>
        <v>裝</v>
      </c>
      <c r="F341" s="16" t="str">
        <f t="shared" si="273"/>
        <v>裹</v>
      </c>
      <c r="G341" s="16" t="str">
        <f t="shared" si="273"/>
        <v>褂</v>
      </c>
      <c r="H341" s="16" t="str">
        <f t="shared" si="273"/>
        <v>裼</v>
      </c>
      <c r="I341" s="16" t="str">
        <f t="shared" si="273"/>
        <v>裴</v>
      </c>
      <c r="J341" s="16" t="str">
        <f t="shared" si="273"/>
        <v>裨</v>
      </c>
      <c r="K341" s="16" t="str">
        <f t="shared" si="273"/>
        <v>裲</v>
      </c>
      <c r="L341" s="16" t="str">
        <f t="shared" si="273"/>
        <v>褄</v>
      </c>
      <c r="M341" s="16" t="str">
        <f t="shared" si="273"/>
        <v>褌</v>
      </c>
      <c r="N341" s="16" t="str">
        <f t="shared" si="273"/>
        <v>褊</v>
      </c>
      <c r="O341" s="16" t="str">
        <f t="shared" si="273"/>
        <v>褓</v>
      </c>
      <c r="P341" s="16" t="str">
        <f t="shared" si="273"/>
        <v>襃</v>
      </c>
      <c r="Q341" s="16" t="str">
        <f t="shared" si="273"/>
        <v>褞</v>
      </c>
      <c r="R341" s="16" t="str">
        <f t="shared" si="273"/>
        <v>褥</v>
      </c>
      <c r="S341" s="16" t="str">
        <f t="shared" si="273"/>
        <v>褪</v>
      </c>
    </row>
    <row r="342" spans="1:21" x14ac:dyDescent="0.55000000000000004">
      <c r="A342" s="7" t="str">
        <f>DEC2HEX(C342,5)</f>
        <v>33A00</v>
      </c>
      <c r="C342">
        <f>C340+32*16</f>
        <v>211456</v>
      </c>
      <c r="D342" s="17" t="str">
        <f t="shared" ref="D342:R342" si="274">DEC2HEX(CODE(D341),4)</f>
        <v>6A65</v>
      </c>
      <c r="E342" s="17" t="str">
        <f t="shared" si="274"/>
        <v>6A66</v>
      </c>
      <c r="F342" s="17" t="str">
        <f t="shared" si="274"/>
        <v>6A67</v>
      </c>
      <c r="G342" s="17" t="str">
        <f t="shared" si="274"/>
        <v>6A68</v>
      </c>
      <c r="H342" s="17" t="str">
        <f t="shared" si="274"/>
        <v>6A69</v>
      </c>
      <c r="I342" s="17" t="str">
        <f t="shared" si="274"/>
        <v>6A6A</v>
      </c>
      <c r="J342" s="17" t="str">
        <f t="shared" si="274"/>
        <v>6A6B</v>
      </c>
      <c r="K342" s="17" t="str">
        <f t="shared" si="274"/>
        <v>6A6C</v>
      </c>
      <c r="L342" s="17" t="str">
        <f t="shared" si="274"/>
        <v>6A6D</v>
      </c>
      <c r="M342" s="17" t="str">
        <f t="shared" si="274"/>
        <v>6A6E</v>
      </c>
      <c r="N342" s="17" t="str">
        <f t="shared" si="274"/>
        <v>6A6F</v>
      </c>
      <c r="O342" s="17" t="str">
        <f t="shared" si="274"/>
        <v>6A70</v>
      </c>
      <c r="P342" s="17" t="str">
        <f t="shared" si="274"/>
        <v>6A71</v>
      </c>
      <c r="Q342" s="17" t="str">
        <f t="shared" si="274"/>
        <v>6A72</v>
      </c>
      <c r="R342" s="17" t="str">
        <f t="shared" si="274"/>
        <v>6A73</v>
      </c>
      <c r="S342" s="17" t="str">
        <f>DEC2HEX(CODE(S341),4)</f>
        <v>6A74</v>
      </c>
    </row>
    <row r="343" spans="1:21" ht="29" x14ac:dyDescent="0.55000000000000004">
      <c r="B343" s="2" t="s">
        <v>395</v>
      </c>
      <c r="C343">
        <f>HEX2DEC(B343)</f>
        <v>27253</v>
      </c>
      <c r="D343" s="16" t="str">
        <f>CHAR($C343+D$1)</f>
        <v>褫</v>
      </c>
      <c r="E343" s="16" t="str">
        <f t="shared" si="269"/>
        <v>襁</v>
      </c>
      <c r="F343" s="16" t="str">
        <f t="shared" si="269"/>
        <v>襄</v>
      </c>
      <c r="G343" s="16" t="str">
        <f t="shared" si="269"/>
        <v>褻</v>
      </c>
      <c r="H343" s="16" t="str">
        <f t="shared" si="269"/>
        <v>褶</v>
      </c>
      <c r="I343" s="16" t="str">
        <f t="shared" si="269"/>
        <v>褸</v>
      </c>
      <c r="J343" s="16" t="str">
        <f t="shared" si="269"/>
        <v>襌</v>
      </c>
      <c r="K343" s="16" t="str">
        <f t="shared" si="269"/>
        <v>褝</v>
      </c>
      <c r="L343" s="16" t="str">
        <f t="shared" si="269"/>
        <v>襠</v>
      </c>
      <c r="M343" s="16" t="str">
        <f t="shared" si="269"/>
        <v>襞</v>
      </c>
      <c r="N343" s="45" t="str">
        <f t="shared" ref="N343:S343" si="275">CHAR($C345+N1-16)</f>
        <v>襦</v>
      </c>
      <c r="O343" s="23" t="str">
        <f t="shared" si="275"/>
        <v>襤</v>
      </c>
      <c r="P343" s="23" t="str">
        <f t="shared" si="275"/>
        <v>襭</v>
      </c>
      <c r="Q343" s="23" t="str">
        <f t="shared" si="275"/>
        <v>襪</v>
      </c>
      <c r="R343" s="23" t="str">
        <f t="shared" si="275"/>
        <v>襯</v>
      </c>
      <c r="S343" s="23" t="str">
        <f t="shared" si="275"/>
        <v>襴</v>
      </c>
    </row>
    <row r="344" spans="1:21" x14ac:dyDescent="0.55000000000000004">
      <c r="A344" s="7" t="str">
        <f>DEC2HEX(C344,5)</f>
        <v>33C00</v>
      </c>
      <c r="C344">
        <f>C342+32*16</f>
        <v>211968</v>
      </c>
      <c r="D344" s="17" t="str">
        <f t="shared" ref="D344:R344" si="276">DEC2HEX(CODE(D343),4)</f>
        <v>6A75</v>
      </c>
      <c r="E344" s="17" t="str">
        <f t="shared" si="276"/>
        <v>6A76</v>
      </c>
      <c r="F344" s="17" t="str">
        <f t="shared" si="276"/>
        <v>6A77</v>
      </c>
      <c r="G344" s="17" t="str">
        <f t="shared" si="276"/>
        <v>6A78</v>
      </c>
      <c r="H344" s="17" t="str">
        <f t="shared" si="276"/>
        <v>6A79</v>
      </c>
      <c r="I344" s="17" t="str">
        <f t="shared" si="276"/>
        <v>6A7A</v>
      </c>
      <c r="J344" s="17" t="str">
        <f t="shared" si="276"/>
        <v>6A7B</v>
      </c>
      <c r="K344" s="17" t="str">
        <f t="shared" si="276"/>
        <v>6A7C</v>
      </c>
      <c r="L344" s="17" t="str">
        <f t="shared" si="276"/>
        <v>6A7D</v>
      </c>
      <c r="M344" s="17" t="str">
        <f t="shared" si="276"/>
        <v>6A7E</v>
      </c>
      <c r="N344" s="49" t="str">
        <f t="shared" si="276"/>
        <v>6B21</v>
      </c>
      <c r="O344" s="17" t="str">
        <f t="shared" si="276"/>
        <v>6B22</v>
      </c>
      <c r="P344" s="17" t="str">
        <f t="shared" si="276"/>
        <v>6B23</v>
      </c>
      <c r="Q344" s="17" t="str">
        <f t="shared" si="276"/>
        <v>6B24</v>
      </c>
      <c r="R344" s="17" t="str">
        <f t="shared" si="276"/>
        <v>6B25</v>
      </c>
      <c r="S344" s="17" t="str">
        <f>DEC2HEX(CODE(S343),4)</f>
        <v>6B26</v>
      </c>
    </row>
    <row r="345" spans="1:21" ht="29" x14ac:dyDescent="0.55000000000000004">
      <c r="B345" s="2" t="s">
        <v>396</v>
      </c>
      <c r="C345">
        <f>HEX2DEC(B345)</f>
        <v>27431</v>
      </c>
      <c r="D345" s="16" t="str">
        <f>CHAR($C345+D$1)</f>
        <v>襷</v>
      </c>
      <c r="E345" s="16" t="str">
        <f t="shared" ref="E345:S345" si="277">CHAR($C345+E$1)</f>
        <v>襾</v>
      </c>
      <c r="F345" s="16" t="str">
        <f t="shared" si="277"/>
        <v>覃</v>
      </c>
      <c r="G345" s="16" t="str">
        <f t="shared" si="277"/>
        <v>覈</v>
      </c>
      <c r="H345" s="16" t="str">
        <f t="shared" si="277"/>
        <v>覊</v>
      </c>
      <c r="I345" s="16" t="str">
        <f t="shared" si="277"/>
        <v>覓</v>
      </c>
      <c r="J345" s="16" t="str">
        <f t="shared" si="277"/>
        <v>覘</v>
      </c>
      <c r="K345" s="16" t="str">
        <f t="shared" si="277"/>
        <v>覡</v>
      </c>
      <c r="L345" s="16" t="str">
        <f t="shared" si="277"/>
        <v>覩</v>
      </c>
      <c r="M345" s="16" t="str">
        <f t="shared" si="277"/>
        <v>覦</v>
      </c>
      <c r="N345" s="16" t="str">
        <f t="shared" si="277"/>
        <v>覬</v>
      </c>
      <c r="O345" s="16" t="str">
        <f t="shared" si="277"/>
        <v>覯</v>
      </c>
      <c r="P345" s="16" t="str">
        <f t="shared" si="277"/>
        <v>覲</v>
      </c>
      <c r="Q345" s="16" t="str">
        <f t="shared" si="277"/>
        <v>覺</v>
      </c>
      <c r="R345" s="16" t="str">
        <f t="shared" si="277"/>
        <v>覽</v>
      </c>
      <c r="S345" s="16" t="str">
        <f t="shared" si="277"/>
        <v>覿</v>
      </c>
    </row>
    <row r="346" spans="1:21" x14ac:dyDescent="0.55000000000000004">
      <c r="A346" s="7" t="str">
        <f>DEC2HEX(C346,5)</f>
        <v>33E00</v>
      </c>
      <c r="C346">
        <f>C344+32*16</f>
        <v>212480</v>
      </c>
      <c r="D346" s="21" t="str">
        <f t="shared" ref="D346:R346" si="278">DEC2HEX(CODE(D345),4)</f>
        <v>6B27</v>
      </c>
      <c r="E346" s="21" t="str">
        <f t="shared" si="278"/>
        <v>6B28</v>
      </c>
      <c r="F346" s="21" t="str">
        <f t="shared" si="278"/>
        <v>6B29</v>
      </c>
      <c r="G346" s="21" t="str">
        <f t="shared" si="278"/>
        <v>6B2A</v>
      </c>
      <c r="H346" s="21" t="str">
        <f t="shared" si="278"/>
        <v>6B2B</v>
      </c>
      <c r="I346" s="21" t="str">
        <f t="shared" si="278"/>
        <v>6B2C</v>
      </c>
      <c r="J346" s="21" t="str">
        <f t="shared" si="278"/>
        <v>6B2D</v>
      </c>
      <c r="K346" s="21" t="str">
        <f t="shared" si="278"/>
        <v>6B2E</v>
      </c>
      <c r="L346" s="21" t="str">
        <f t="shared" si="278"/>
        <v>6B2F</v>
      </c>
      <c r="M346" s="21" t="str">
        <f t="shared" si="278"/>
        <v>6B30</v>
      </c>
      <c r="N346" s="21" t="str">
        <f t="shared" si="278"/>
        <v>6B31</v>
      </c>
      <c r="O346" s="21" t="str">
        <f t="shared" si="278"/>
        <v>6B32</v>
      </c>
      <c r="P346" s="21" t="str">
        <f t="shared" si="278"/>
        <v>6B33</v>
      </c>
      <c r="Q346" s="21" t="str">
        <f t="shared" si="278"/>
        <v>6B34</v>
      </c>
      <c r="R346" s="21" t="str">
        <f t="shared" si="278"/>
        <v>6B35</v>
      </c>
      <c r="S346" s="21" t="str">
        <f>DEC2HEX(CODE(S345),4)</f>
        <v>6B36</v>
      </c>
      <c r="U346">
        <v>128</v>
      </c>
    </row>
    <row r="347" spans="1:21" x14ac:dyDescent="0.55000000000000004">
      <c r="D347" s="5" t="str">
        <f>DEC2HEX(D$1*32,3)</f>
        <v>000</v>
      </c>
      <c r="E347" s="5" t="str">
        <f t="shared" ref="E347:S347" si="279">DEC2HEX(E$1*32,3)</f>
        <v>020</v>
      </c>
      <c r="F347" s="5" t="str">
        <f t="shared" si="279"/>
        <v>040</v>
      </c>
      <c r="G347" s="5" t="str">
        <f t="shared" si="279"/>
        <v>060</v>
      </c>
      <c r="H347" s="5" t="str">
        <f t="shared" si="279"/>
        <v>080</v>
      </c>
      <c r="I347" s="5" t="str">
        <f t="shared" si="279"/>
        <v>0A0</v>
      </c>
      <c r="J347" s="5" t="str">
        <f t="shared" si="279"/>
        <v>0C0</v>
      </c>
      <c r="K347" s="5" t="str">
        <f t="shared" si="279"/>
        <v>0E0</v>
      </c>
      <c r="L347" s="5" t="str">
        <f t="shared" si="279"/>
        <v>100</v>
      </c>
      <c r="M347" s="5" t="str">
        <f t="shared" si="279"/>
        <v>120</v>
      </c>
      <c r="N347" s="5" t="str">
        <f t="shared" si="279"/>
        <v>140</v>
      </c>
      <c r="O347" s="5" t="str">
        <f t="shared" si="279"/>
        <v>160</v>
      </c>
      <c r="P347" s="5" t="str">
        <f t="shared" si="279"/>
        <v>180</v>
      </c>
      <c r="Q347" s="5" t="str">
        <f t="shared" si="279"/>
        <v>1A0</v>
      </c>
      <c r="R347" s="5" t="str">
        <f t="shared" si="279"/>
        <v>1C0</v>
      </c>
      <c r="S347" s="5" t="str">
        <f t="shared" si="279"/>
        <v>1E0</v>
      </c>
    </row>
    <row r="348" spans="1:21" ht="29" x14ac:dyDescent="0.55000000000000004">
      <c r="B348" s="2" t="s">
        <v>397</v>
      </c>
      <c r="C348">
        <f>HEX2DEC(B348)</f>
        <v>27447</v>
      </c>
      <c r="D348" s="16" t="str">
        <f>CHAR($C348+D$1)</f>
        <v>觀</v>
      </c>
      <c r="E348" s="16" t="str">
        <f t="shared" ref="E348:S348" si="280">CHAR($C348+E$1)</f>
        <v>觚</v>
      </c>
      <c r="F348" s="16" t="str">
        <f t="shared" si="280"/>
        <v>觜</v>
      </c>
      <c r="G348" s="16" t="str">
        <f t="shared" si="280"/>
        <v>觝</v>
      </c>
      <c r="H348" s="16" t="str">
        <f t="shared" si="280"/>
        <v>觧</v>
      </c>
      <c r="I348" s="16" t="str">
        <f t="shared" si="280"/>
        <v>觴</v>
      </c>
      <c r="J348" s="16" t="str">
        <f t="shared" si="280"/>
        <v>觸</v>
      </c>
      <c r="K348" s="16" t="str">
        <f t="shared" si="280"/>
        <v>訃</v>
      </c>
      <c r="L348" s="16" t="str">
        <f t="shared" si="280"/>
        <v>訖</v>
      </c>
      <c r="M348" s="16" t="str">
        <f t="shared" si="280"/>
        <v>訐</v>
      </c>
      <c r="N348" s="16" t="str">
        <f t="shared" si="280"/>
        <v>訌</v>
      </c>
      <c r="O348" s="16" t="str">
        <f t="shared" si="280"/>
        <v>訛</v>
      </c>
      <c r="P348" s="16" t="str">
        <f t="shared" si="280"/>
        <v>訝</v>
      </c>
      <c r="Q348" s="16" t="str">
        <f t="shared" si="280"/>
        <v>訥</v>
      </c>
      <c r="R348" s="16" t="str">
        <f t="shared" si="280"/>
        <v>訶</v>
      </c>
      <c r="S348" s="16" t="str">
        <f t="shared" si="280"/>
        <v>詁</v>
      </c>
    </row>
    <row r="349" spans="1:21" x14ac:dyDescent="0.55000000000000004">
      <c r="A349" s="7" t="str">
        <f>DEC2HEX(C349,5)</f>
        <v>34000</v>
      </c>
      <c r="C349">
        <f>C346+32*16</f>
        <v>212992</v>
      </c>
      <c r="D349" s="20" t="str">
        <f t="shared" ref="D349:R349" si="281">DEC2HEX(CODE(D348),4)</f>
        <v>6B37</v>
      </c>
      <c r="E349" s="20" t="str">
        <f t="shared" si="281"/>
        <v>6B38</v>
      </c>
      <c r="F349" s="20" t="str">
        <f t="shared" si="281"/>
        <v>6B39</v>
      </c>
      <c r="G349" s="20" t="str">
        <f t="shared" si="281"/>
        <v>6B3A</v>
      </c>
      <c r="H349" s="20" t="str">
        <f t="shared" si="281"/>
        <v>6B3B</v>
      </c>
      <c r="I349" s="20" t="str">
        <f t="shared" si="281"/>
        <v>6B3C</v>
      </c>
      <c r="J349" s="20" t="str">
        <f t="shared" si="281"/>
        <v>6B3D</v>
      </c>
      <c r="K349" s="20" t="str">
        <f t="shared" si="281"/>
        <v>6B3E</v>
      </c>
      <c r="L349" s="20" t="str">
        <f t="shared" si="281"/>
        <v>6B3F</v>
      </c>
      <c r="M349" s="20" t="str">
        <f t="shared" si="281"/>
        <v>6B40</v>
      </c>
      <c r="N349" s="20" t="str">
        <f t="shared" si="281"/>
        <v>6B41</v>
      </c>
      <c r="O349" s="20" t="str">
        <f t="shared" si="281"/>
        <v>6B42</v>
      </c>
      <c r="P349" s="20" t="str">
        <f t="shared" si="281"/>
        <v>6B43</v>
      </c>
      <c r="Q349" s="20" t="str">
        <f t="shared" si="281"/>
        <v>6B44</v>
      </c>
      <c r="R349" s="20" t="str">
        <f t="shared" si="281"/>
        <v>6B45</v>
      </c>
      <c r="S349" s="20" t="str">
        <f>DEC2HEX(CODE(S348),4)</f>
        <v>6B46</v>
      </c>
    </row>
    <row r="350" spans="1:21" ht="29" x14ac:dyDescent="0.55000000000000004">
      <c r="B350" s="2" t="s">
        <v>398</v>
      </c>
      <c r="C350">
        <f>HEX2DEC(B350)</f>
        <v>27463</v>
      </c>
      <c r="D350" s="16" t="str">
        <f>CHAR($C350+D$1)</f>
        <v>詛</v>
      </c>
      <c r="E350" s="16" t="str">
        <f t="shared" ref="E350:S350" si="282">CHAR($C350+E$1)</f>
        <v>詒</v>
      </c>
      <c r="F350" s="16" t="str">
        <f t="shared" si="282"/>
        <v>詆</v>
      </c>
      <c r="G350" s="16" t="str">
        <f t="shared" si="282"/>
        <v>詈</v>
      </c>
      <c r="H350" s="16" t="str">
        <f t="shared" si="282"/>
        <v>詼</v>
      </c>
      <c r="I350" s="16" t="str">
        <f t="shared" si="282"/>
        <v>詭</v>
      </c>
      <c r="J350" s="16" t="str">
        <f t="shared" si="282"/>
        <v>詬</v>
      </c>
      <c r="K350" s="16" t="str">
        <f t="shared" si="282"/>
        <v>詢</v>
      </c>
      <c r="L350" s="16" t="str">
        <f t="shared" si="282"/>
        <v>誅</v>
      </c>
      <c r="M350" s="16" t="str">
        <f t="shared" si="282"/>
        <v>誂</v>
      </c>
      <c r="N350" s="16" t="str">
        <f t="shared" si="282"/>
        <v>誄</v>
      </c>
      <c r="O350" s="16" t="str">
        <f t="shared" si="282"/>
        <v>誨</v>
      </c>
      <c r="P350" s="16" t="str">
        <f t="shared" si="282"/>
        <v>誡</v>
      </c>
      <c r="Q350" s="16" t="str">
        <f t="shared" si="282"/>
        <v>誑</v>
      </c>
      <c r="R350" s="16" t="str">
        <f t="shared" si="282"/>
        <v>誥</v>
      </c>
      <c r="S350" s="16" t="str">
        <f t="shared" si="282"/>
        <v>誦</v>
      </c>
    </row>
    <row r="351" spans="1:21" x14ac:dyDescent="0.55000000000000004">
      <c r="A351" s="7" t="str">
        <f>DEC2HEX(C351,5)</f>
        <v>34200</v>
      </c>
      <c r="C351">
        <f>C349+32*16</f>
        <v>213504</v>
      </c>
      <c r="D351" s="17" t="str">
        <f t="shared" ref="D351:R351" si="283">DEC2HEX(CODE(D350),4)</f>
        <v>6B47</v>
      </c>
      <c r="E351" s="17" t="str">
        <f t="shared" si="283"/>
        <v>6B48</v>
      </c>
      <c r="F351" s="17" t="str">
        <f t="shared" si="283"/>
        <v>6B49</v>
      </c>
      <c r="G351" s="17" t="str">
        <f t="shared" si="283"/>
        <v>6B4A</v>
      </c>
      <c r="H351" s="17" t="str">
        <f t="shared" si="283"/>
        <v>6B4B</v>
      </c>
      <c r="I351" s="17" t="str">
        <f t="shared" si="283"/>
        <v>6B4C</v>
      </c>
      <c r="J351" s="17" t="str">
        <f t="shared" si="283"/>
        <v>6B4D</v>
      </c>
      <c r="K351" s="17" t="str">
        <f t="shared" si="283"/>
        <v>6B4E</v>
      </c>
      <c r="L351" s="17" t="str">
        <f t="shared" si="283"/>
        <v>6B4F</v>
      </c>
      <c r="M351" s="17" t="str">
        <f t="shared" si="283"/>
        <v>6B50</v>
      </c>
      <c r="N351" s="17" t="str">
        <f t="shared" si="283"/>
        <v>6B51</v>
      </c>
      <c r="O351" s="17" t="str">
        <f t="shared" si="283"/>
        <v>6B52</v>
      </c>
      <c r="P351" s="17" t="str">
        <f t="shared" si="283"/>
        <v>6B53</v>
      </c>
      <c r="Q351" s="17" t="str">
        <f t="shared" si="283"/>
        <v>6B54</v>
      </c>
      <c r="R351" s="17" t="str">
        <f t="shared" si="283"/>
        <v>6B55</v>
      </c>
      <c r="S351" s="17" t="str">
        <f>DEC2HEX(CODE(S350),4)</f>
        <v>6B56</v>
      </c>
    </row>
    <row r="352" spans="1:21" ht="29" x14ac:dyDescent="0.55000000000000004">
      <c r="B352" s="2" t="s">
        <v>399</v>
      </c>
      <c r="C352">
        <f>HEX2DEC(B352)</f>
        <v>27479</v>
      </c>
      <c r="D352" s="16" t="str">
        <f>CHAR($C352+D$1)</f>
        <v>誚</v>
      </c>
      <c r="E352" s="16" t="str">
        <f t="shared" ref="E352:S360" si="284">CHAR($C352+E$1)</f>
        <v>誣</v>
      </c>
      <c r="F352" s="16" t="str">
        <f t="shared" si="284"/>
        <v>諄</v>
      </c>
      <c r="G352" s="16" t="str">
        <f t="shared" si="284"/>
        <v>諍</v>
      </c>
      <c r="H352" s="16" t="str">
        <f t="shared" si="284"/>
        <v>諂</v>
      </c>
      <c r="I352" s="16" t="str">
        <f t="shared" si="284"/>
        <v>諚</v>
      </c>
      <c r="J352" s="16" t="str">
        <f t="shared" si="284"/>
        <v>諫</v>
      </c>
      <c r="K352" s="16" t="str">
        <f t="shared" si="284"/>
        <v>諳</v>
      </c>
      <c r="L352" s="16" t="str">
        <f t="shared" si="284"/>
        <v>諧</v>
      </c>
      <c r="M352" s="16" t="str">
        <f t="shared" si="284"/>
        <v>諤</v>
      </c>
      <c r="N352" s="16" t="str">
        <f t="shared" si="284"/>
        <v>諱</v>
      </c>
      <c r="O352" s="16" t="str">
        <f t="shared" si="284"/>
        <v>謔</v>
      </c>
      <c r="P352" s="16" t="str">
        <f t="shared" si="284"/>
        <v>諠</v>
      </c>
      <c r="Q352" s="16" t="str">
        <f t="shared" si="284"/>
        <v>諢</v>
      </c>
      <c r="R352" s="16" t="str">
        <f t="shared" si="284"/>
        <v>諷</v>
      </c>
      <c r="S352" s="16" t="str">
        <f t="shared" si="284"/>
        <v>諞</v>
      </c>
    </row>
    <row r="353" spans="1:21" x14ac:dyDescent="0.55000000000000004">
      <c r="A353" s="7" t="str">
        <f>DEC2HEX(C353,5)</f>
        <v>34400</v>
      </c>
      <c r="C353">
        <f>C351+32*16</f>
        <v>214016</v>
      </c>
      <c r="D353" s="17" t="str">
        <f t="shared" ref="D353:R353" si="285">DEC2HEX(CODE(D352),4)</f>
        <v>6B57</v>
      </c>
      <c r="E353" s="17" t="str">
        <f t="shared" si="285"/>
        <v>6B58</v>
      </c>
      <c r="F353" s="17" t="str">
        <f t="shared" si="285"/>
        <v>6B59</v>
      </c>
      <c r="G353" s="17" t="str">
        <f t="shared" si="285"/>
        <v>6B5A</v>
      </c>
      <c r="H353" s="17" t="str">
        <f t="shared" si="285"/>
        <v>6B5B</v>
      </c>
      <c r="I353" s="17" t="str">
        <f t="shared" si="285"/>
        <v>6B5C</v>
      </c>
      <c r="J353" s="17" t="str">
        <f t="shared" si="285"/>
        <v>6B5D</v>
      </c>
      <c r="K353" s="17" t="str">
        <f t="shared" si="285"/>
        <v>6B5E</v>
      </c>
      <c r="L353" s="17" t="str">
        <f t="shared" si="285"/>
        <v>6B5F</v>
      </c>
      <c r="M353" s="17" t="str">
        <f t="shared" si="285"/>
        <v>6B60</v>
      </c>
      <c r="N353" s="17" t="str">
        <f t="shared" si="285"/>
        <v>6B61</v>
      </c>
      <c r="O353" s="17" t="str">
        <f t="shared" si="285"/>
        <v>6B62</v>
      </c>
      <c r="P353" s="17" t="str">
        <f t="shared" si="285"/>
        <v>6B63</v>
      </c>
      <c r="Q353" s="17" t="str">
        <f t="shared" si="285"/>
        <v>6B64</v>
      </c>
      <c r="R353" s="17" t="str">
        <f t="shared" si="285"/>
        <v>6B65</v>
      </c>
      <c r="S353" s="17" t="str">
        <f>DEC2HEX(CODE(S352),4)</f>
        <v>6B66</v>
      </c>
    </row>
    <row r="354" spans="1:21" ht="29" x14ac:dyDescent="0.55000000000000004">
      <c r="B354" s="2" t="s">
        <v>400</v>
      </c>
      <c r="C354">
        <f>HEX2DEC(B354)</f>
        <v>27495</v>
      </c>
      <c r="D354" s="16" t="str">
        <f>CHAR($C354+D$1)</f>
        <v>諛</v>
      </c>
      <c r="E354" s="16" t="str">
        <f t="shared" si="284"/>
        <v>謌</v>
      </c>
      <c r="F354" s="16" t="str">
        <f t="shared" si="284"/>
        <v>謇</v>
      </c>
      <c r="G354" s="16" t="str">
        <f t="shared" si="284"/>
        <v>謚</v>
      </c>
      <c r="H354" s="16" t="str">
        <f t="shared" si="284"/>
        <v>諡</v>
      </c>
      <c r="I354" s="16" t="str">
        <f t="shared" si="284"/>
        <v>謖</v>
      </c>
      <c r="J354" s="16" t="str">
        <f t="shared" si="284"/>
        <v>謐</v>
      </c>
      <c r="K354" s="16" t="str">
        <f t="shared" si="284"/>
        <v>謗</v>
      </c>
      <c r="L354" s="16" t="str">
        <f t="shared" si="284"/>
        <v>謠</v>
      </c>
      <c r="M354" s="16" t="str">
        <f t="shared" si="284"/>
        <v>謳</v>
      </c>
      <c r="N354" s="16" t="str">
        <f t="shared" si="284"/>
        <v>鞫</v>
      </c>
      <c r="O354" s="16" t="str">
        <f t="shared" si="284"/>
        <v>謦</v>
      </c>
      <c r="P354" s="16" t="str">
        <f t="shared" si="284"/>
        <v>謫</v>
      </c>
      <c r="Q354" s="16" t="str">
        <f t="shared" si="284"/>
        <v>謾</v>
      </c>
      <c r="R354" s="16" t="str">
        <f t="shared" si="284"/>
        <v>謨</v>
      </c>
      <c r="S354" s="16" t="str">
        <f t="shared" si="284"/>
        <v>譁</v>
      </c>
    </row>
    <row r="355" spans="1:21" x14ac:dyDescent="0.55000000000000004">
      <c r="A355" s="7" t="str">
        <f>DEC2HEX(C355,5)</f>
        <v>34600</v>
      </c>
      <c r="C355">
        <f>C353+32*16</f>
        <v>214528</v>
      </c>
      <c r="D355" s="17" t="str">
        <f t="shared" ref="D355:R355" si="286">DEC2HEX(CODE(D354),4)</f>
        <v>6B67</v>
      </c>
      <c r="E355" s="17" t="str">
        <f t="shared" si="286"/>
        <v>6B68</v>
      </c>
      <c r="F355" s="17" t="str">
        <f t="shared" si="286"/>
        <v>6B69</v>
      </c>
      <c r="G355" s="17" t="str">
        <f t="shared" si="286"/>
        <v>6B6A</v>
      </c>
      <c r="H355" s="17" t="str">
        <f t="shared" si="286"/>
        <v>6B6B</v>
      </c>
      <c r="I355" s="17" t="str">
        <f t="shared" si="286"/>
        <v>6B6C</v>
      </c>
      <c r="J355" s="17" t="str">
        <f t="shared" si="286"/>
        <v>6B6D</v>
      </c>
      <c r="K355" s="17" t="str">
        <f t="shared" si="286"/>
        <v>6B6E</v>
      </c>
      <c r="L355" s="17" t="str">
        <f t="shared" si="286"/>
        <v>6B6F</v>
      </c>
      <c r="M355" s="17" t="str">
        <f t="shared" si="286"/>
        <v>6B70</v>
      </c>
      <c r="N355" s="17" t="str">
        <f t="shared" si="286"/>
        <v>6B71</v>
      </c>
      <c r="O355" s="17" t="str">
        <f t="shared" si="286"/>
        <v>6B72</v>
      </c>
      <c r="P355" s="17" t="str">
        <f t="shared" si="286"/>
        <v>6B73</v>
      </c>
      <c r="Q355" s="17" t="str">
        <f t="shared" si="286"/>
        <v>6B74</v>
      </c>
      <c r="R355" s="17" t="str">
        <f t="shared" si="286"/>
        <v>6B75</v>
      </c>
      <c r="S355" s="17" t="str">
        <f>DEC2HEX(CODE(S354),4)</f>
        <v>6B76</v>
      </c>
    </row>
    <row r="356" spans="1:21" ht="29" x14ac:dyDescent="0.55000000000000004">
      <c r="B356" s="2" t="s">
        <v>401</v>
      </c>
      <c r="C356">
        <f>HEX2DEC(B356)</f>
        <v>27511</v>
      </c>
      <c r="D356" s="16" t="str">
        <f>CHAR($C356+D$1)</f>
        <v>譌</v>
      </c>
      <c r="E356" s="16" t="str">
        <f t="shared" si="284"/>
        <v>譏</v>
      </c>
      <c r="F356" s="16" t="str">
        <f t="shared" si="284"/>
        <v>譎</v>
      </c>
      <c r="G356" s="16" t="str">
        <f t="shared" si="284"/>
        <v>證</v>
      </c>
      <c r="H356" s="16" t="str">
        <f t="shared" si="284"/>
        <v>譖</v>
      </c>
      <c r="I356" s="16" t="str">
        <f t="shared" si="284"/>
        <v>譛</v>
      </c>
      <c r="J356" s="16" t="str">
        <f t="shared" si="284"/>
        <v>譚</v>
      </c>
      <c r="K356" s="16" t="str">
        <f t="shared" si="284"/>
        <v>譫</v>
      </c>
      <c r="L356" s="45" t="str">
        <f>CHAR($C358+L$1-16)</f>
        <v>譟</v>
      </c>
      <c r="M356" s="23" t="str">
        <f t="shared" ref="M356:S356" si="287">CHAR($C358+M$1-16)</f>
        <v>譬</v>
      </c>
      <c r="N356" s="23" t="str">
        <f t="shared" si="287"/>
        <v>譯</v>
      </c>
      <c r="O356" s="23" t="str">
        <f t="shared" si="287"/>
        <v>譴</v>
      </c>
      <c r="P356" s="23" t="str">
        <f t="shared" si="287"/>
        <v>譽</v>
      </c>
      <c r="Q356" s="23" t="str">
        <f t="shared" si="287"/>
        <v>讀</v>
      </c>
      <c r="R356" s="23" t="str">
        <f t="shared" si="287"/>
        <v>讌</v>
      </c>
      <c r="S356" s="23" t="str">
        <f t="shared" si="287"/>
        <v>讎</v>
      </c>
    </row>
    <row r="357" spans="1:21" x14ac:dyDescent="0.55000000000000004">
      <c r="A357" s="7" t="str">
        <f>DEC2HEX(C357,5)</f>
        <v>34800</v>
      </c>
      <c r="C357">
        <f>C355+32*16</f>
        <v>215040</v>
      </c>
      <c r="D357" s="17" t="str">
        <f t="shared" ref="D357:R357" si="288">DEC2HEX(CODE(D356),4)</f>
        <v>6B77</v>
      </c>
      <c r="E357" s="17" t="str">
        <f t="shared" si="288"/>
        <v>6B78</v>
      </c>
      <c r="F357" s="17" t="str">
        <f t="shared" si="288"/>
        <v>6B79</v>
      </c>
      <c r="G357" s="17" t="str">
        <f t="shared" si="288"/>
        <v>6B7A</v>
      </c>
      <c r="H357" s="17" t="str">
        <f t="shared" si="288"/>
        <v>6B7B</v>
      </c>
      <c r="I357" s="17" t="str">
        <f t="shared" si="288"/>
        <v>6B7C</v>
      </c>
      <c r="J357" s="17" t="str">
        <f t="shared" si="288"/>
        <v>6B7D</v>
      </c>
      <c r="K357" s="17" t="str">
        <f t="shared" si="288"/>
        <v>6B7E</v>
      </c>
      <c r="L357" s="49" t="str">
        <f t="shared" si="288"/>
        <v>6C21</v>
      </c>
      <c r="M357" s="17" t="str">
        <f t="shared" si="288"/>
        <v>6C22</v>
      </c>
      <c r="N357" s="17" t="str">
        <f t="shared" si="288"/>
        <v>6C23</v>
      </c>
      <c r="O357" s="17" t="str">
        <f t="shared" si="288"/>
        <v>6C24</v>
      </c>
      <c r="P357" s="17" t="str">
        <f t="shared" si="288"/>
        <v>6C25</v>
      </c>
      <c r="Q357" s="17" t="str">
        <f t="shared" si="288"/>
        <v>6C26</v>
      </c>
      <c r="R357" s="17" t="str">
        <f t="shared" si="288"/>
        <v>6C27</v>
      </c>
      <c r="S357" s="17" t="str">
        <f>DEC2HEX(CODE(S356),4)</f>
        <v>6C28</v>
      </c>
    </row>
    <row r="358" spans="1:21" ht="29" x14ac:dyDescent="0.55000000000000004">
      <c r="B358" s="2" t="s">
        <v>402</v>
      </c>
      <c r="C358">
        <f>HEX2DEC(B358)</f>
        <v>27689</v>
      </c>
      <c r="D358" s="16" t="str">
        <f>CHAR($C358+D$1)</f>
        <v>讒</v>
      </c>
      <c r="E358" s="16" t="str">
        <f t="shared" ref="E358:S358" si="289">CHAR($C358+E$1)</f>
        <v>讓</v>
      </c>
      <c r="F358" s="16" t="str">
        <f t="shared" si="289"/>
        <v>讖</v>
      </c>
      <c r="G358" s="16" t="str">
        <f t="shared" si="289"/>
        <v>讙</v>
      </c>
      <c r="H358" s="16" t="str">
        <f t="shared" si="289"/>
        <v>讚</v>
      </c>
      <c r="I358" s="16" t="str">
        <f t="shared" si="289"/>
        <v>谺</v>
      </c>
      <c r="J358" s="16" t="str">
        <f t="shared" si="289"/>
        <v>豁</v>
      </c>
      <c r="K358" s="16" t="str">
        <f t="shared" si="289"/>
        <v>谿</v>
      </c>
      <c r="L358" s="16" t="str">
        <f t="shared" si="289"/>
        <v>豈</v>
      </c>
      <c r="M358" s="16" t="str">
        <f t="shared" si="289"/>
        <v>豌</v>
      </c>
      <c r="N358" s="16" t="str">
        <f t="shared" si="289"/>
        <v>豎</v>
      </c>
      <c r="O358" s="16" t="str">
        <f t="shared" si="289"/>
        <v>豐</v>
      </c>
      <c r="P358" s="16" t="str">
        <f t="shared" si="289"/>
        <v>豕</v>
      </c>
      <c r="Q358" s="16" t="str">
        <f t="shared" si="289"/>
        <v>豢</v>
      </c>
      <c r="R358" s="16" t="str">
        <f t="shared" si="289"/>
        <v>豬</v>
      </c>
      <c r="S358" s="16" t="str">
        <f t="shared" si="289"/>
        <v>豸</v>
      </c>
    </row>
    <row r="359" spans="1:21" x14ac:dyDescent="0.55000000000000004">
      <c r="A359" s="7" t="str">
        <f>DEC2HEX(C359,5)</f>
        <v>34A00</v>
      </c>
      <c r="C359">
        <f>C357+32*16</f>
        <v>215552</v>
      </c>
      <c r="D359" s="17" t="str">
        <f t="shared" ref="D359:R359" si="290">DEC2HEX(CODE(D358),4)</f>
        <v>6C29</v>
      </c>
      <c r="E359" s="17" t="str">
        <f t="shared" si="290"/>
        <v>6C2A</v>
      </c>
      <c r="F359" s="17" t="str">
        <f t="shared" si="290"/>
        <v>6C2B</v>
      </c>
      <c r="G359" s="17" t="str">
        <f t="shared" si="290"/>
        <v>6C2C</v>
      </c>
      <c r="H359" s="17" t="str">
        <f t="shared" si="290"/>
        <v>6C2D</v>
      </c>
      <c r="I359" s="17" t="str">
        <f t="shared" si="290"/>
        <v>6C2E</v>
      </c>
      <c r="J359" s="17" t="str">
        <f t="shared" si="290"/>
        <v>6C2F</v>
      </c>
      <c r="K359" s="17" t="str">
        <f t="shared" si="290"/>
        <v>6C30</v>
      </c>
      <c r="L359" s="17" t="str">
        <f t="shared" si="290"/>
        <v>6C31</v>
      </c>
      <c r="M359" s="17" t="str">
        <f t="shared" si="290"/>
        <v>6C32</v>
      </c>
      <c r="N359" s="17" t="str">
        <f t="shared" si="290"/>
        <v>6C33</v>
      </c>
      <c r="O359" s="17" t="str">
        <f t="shared" si="290"/>
        <v>6C34</v>
      </c>
      <c r="P359" s="17" t="str">
        <f t="shared" si="290"/>
        <v>6C35</v>
      </c>
      <c r="Q359" s="17" t="str">
        <f t="shared" si="290"/>
        <v>6C36</v>
      </c>
      <c r="R359" s="17" t="str">
        <f t="shared" si="290"/>
        <v>6C37</v>
      </c>
      <c r="S359" s="17" t="str">
        <f>DEC2HEX(CODE(S358),4)</f>
        <v>6C38</v>
      </c>
    </row>
    <row r="360" spans="1:21" ht="29" x14ac:dyDescent="0.55000000000000004">
      <c r="B360" s="2" t="s">
        <v>403</v>
      </c>
      <c r="C360">
        <f>HEX2DEC(B360)</f>
        <v>27705</v>
      </c>
      <c r="D360" s="16" t="str">
        <f>CHAR($C360+D$1)</f>
        <v>豺</v>
      </c>
      <c r="E360" s="16" t="str">
        <f t="shared" si="284"/>
        <v>貂</v>
      </c>
      <c r="F360" s="16" t="str">
        <f t="shared" si="284"/>
        <v>貉</v>
      </c>
      <c r="G360" s="16" t="str">
        <f t="shared" si="284"/>
        <v>貅</v>
      </c>
      <c r="H360" s="16" t="str">
        <f t="shared" si="284"/>
        <v>貊</v>
      </c>
      <c r="I360" s="16" t="str">
        <f t="shared" si="284"/>
        <v>貍</v>
      </c>
      <c r="J360" s="16" t="str">
        <f t="shared" si="284"/>
        <v>貎</v>
      </c>
      <c r="K360" s="16" t="str">
        <f t="shared" si="284"/>
        <v>貔</v>
      </c>
      <c r="L360" s="16" t="str">
        <f t="shared" si="284"/>
        <v>豼</v>
      </c>
      <c r="M360" s="16" t="str">
        <f t="shared" si="284"/>
        <v>貘</v>
      </c>
      <c r="N360" s="16" t="str">
        <f t="shared" si="284"/>
        <v>戝</v>
      </c>
      <c r="O360" s="16" t="str">
        <f t="shared" si="284"/>
        <v>貭</v>
      </c>
      <c r="P360" s="16" t="str">
        <f t="shared" si="284"/>
        <v>貪</v>
      </c>
      <c r="Q360" s="16" t="str">
        <f t="shared" si="284"/>
        <v>貽</v>
      </c>
      <c r="R360" s="16" t="str">
        <f t="shared" si="284"/>
        <v>貲</v>
      </c>
      <c r="S360" s="16" t="str">
        <f t="shared" si="284"/>
        <v>貳</v>
      </c>
    </row>
    <row r="361" spans="1:21" x14ac:dyDescent="0.55000000000000004">
      <c r="A361" s="7" t="str">
        <f>DEC2HEX(C361,5)</f>
        <v>34C00</v>
      </c>
      <c r="C361">
        <f>C359+32*16</f>
        <v>216064</v>
      </c>
      <c r="D361" s="17" t="str">
        <f t="shared" ref="D361:R361" si="291">DEC2HEX(CODE(D360),4)</f>
        <v>6C39</v>
      </c>
      <c r="E361" s="17" t="str">
        <f t="shared" si="291"/>
        <v>6C3A</v>
      </c>
      <c r="F361" s="17" t="str">
        <f t="shared" si="291"/>
        <v>6C3B</v>
      </c>
      <c r="G361" s="17" t="str">
        <f t="shared" si="291"/>
        <v>6C3C</v>
      </c>
      <c r="H361" s="17" t="str">
        <f t="shared" si="291"/>
        <v>6C3D</v>
      </c>
      <c r="I361" s="17" t="str">
        <f t="shared" si="291"/>
        <v>6C3E</v>
      </c>
      <c r="J361" s="17" t="str">
        <f t="shared" si="291"/>
        <v>6C3F</v>
      </c>
      <c r="K361" s="17" t="str">
        <f t="shared" si="291"/>
        <v>6C40</v>
      </c>
      <c r="L361" s="17" t="str">
        <f t="shared" si="291"/>
        <v>6C41</v>
      </c>
      <c r="M361" s="17" t="str">
        <f t="shared" si="291"/>
        <v>6C42</v>
      </c>
      <c r="N361" s="17" t="str">
        <f t="shared" si="291"/>
        <v>6C43</v>
      </c>
      <c r="O361" s="17" t="str">
        <f t="shared" si="291"/>
        <v>6C44</v>
      </c>
      <c r="P361" s="17" t="str">
        <f t="shared" si="291"/>
        <v>6C45</v>
      </c>
      <c r="Q361" s="17" t="str">
        <f t="shared" si="291"/>
        <v>6C46</v>
      </c>
      <c r="R361" s="17" t="str">
        <f t="shared" si="291"/>
        <v>6C47</v>
      </c>
      <c r="S361" s="17" t="str">
        <f>DEC2HEX(CODE(S360),4)</f>
        <v>6C48</v>
      </c>
    </row>
    <row r="362" spans="1:21" ht="29" x14ac:dyDescent="0.55000000000000004">
      <c r="B362" s="2" t="s">
        <v>404</v>
      </c>
      <c r="C362">
        <f>HEX2DEC(B362)</f>
        <v>27721</v>
      </c>
      <c r="D362" s="16" t="str">
        <f>CHAR($C362+D$1)</f>
        <v>貮</v>
      </c>
      <c r="E362" s="16" t="str">
        <f t="shared" ref="E362:S362" si="292">CHAR($C362+E$1)</f>
        <v>貶</v>
      </c>
      <c r="F362" s="16" t="str">
        <f t="shared" si="292"/>
        <v>賈</v>
      </c>
      <c r="G362" s="16" t="str">
        <f t="shared" si="292"/>
        <v>賁</v>
      </c>
      <c r="H362" s="16" t="str">
        <f t="shared" si="292"/>
        <v>賤</v>
      </c>
      <c r="I362" s="16" t="str">
        <f t="shared" si="292"/>
        <v>賣</v>
      </c>
      <c r="J362" s="16" t="str">
        <f t="shared" si="292"/>
        <v>賚</v>
      </c>
      <c r="K362" s="16" t="str">
        <f t="shared" si="292"/>
        <v>賽</v>
      </c>
      <c r="L362" s="16" t="str">
        <f t="shared" si="292"/>
        <v>賺</v>
      </c>
      <c r="M362" s="16" t="str">
        <f t="shared" si="292"/>
        <v>賻</v>
      </c>
      <c r="N362" s="16" t="str">
        <f t="shared" si="292"/>
        <v>贄</v>
      </c>
      <c r="O362" s="16" t="str">
        <f t="shared" si="292"/>
        <v>贅</v>
      </c>
      <c r="P362" s="16" t="str">
        <f t="shared" si="292"/>
        <v>贊</v>
      </c>
      <c r="Q362" s="16" t="str">
        <f t="shared" si="292"/>
        <v>贇</v>
      </c>
      <c r="R362" s="16" t="str">
        <f t="shared" si="292"/>
        <v>贏</v>
      </c>
      <c r="S362" s="16" t="str">
        <f t="shared" si="292"/>
        <v>贍</v>
      </c>
    </row>
    <row r="363" spans="1:21" x14ac:dyDescent="0.55000000000000004">
      <c r="A363" s="7" t="str">
        <f>DEC2HEX(C363,5)</f>
        <v>34E00</v>
      </c>
      <c r="C363">
        <f>C361+32*16</f>
        <v>216576</v>
      </c>
      <c r="D363" s="21" t="str">
        <f t="shared" ref="D363:R363" si="293">DEC2HEX(CODE(D362),4)</f>
        <v>6C49</v>
      </c>
      <c r="E363" s="21" t="str">
        <f t="shared" si="293"/>
        <v>6C4A</v>
      </c>
      <c r="F363" s="21" t="str">
        <f t="shared" si="293"/>
        <v>6C4B</v>
      </c>
      <c r="G363" s="21" t="str">
        <f t="shared" si="293"/>
        <v>6C4C</v>
      </c>
      <c r="H363" s="21" t="str">
        <f t="shared" si="293"/>
        <v>6C4D</v>
      </c>
      <c r="I363" s="21" t="str">
        <f t="shared" si="293"/>
        <v>6C4E</v>
      </c>
      <c r="J363" s="21" t="str">
        <f t="shared" si="293"/>
        <v>6C4F</v>
      </c>
      <c r="K363" s="21" t="str">
        <f t="shared" si="293"/>
        <v>6C50</v>
      </c>
      <c r="L363" s="21" t="str">
        <f t="shared" si="293"/>
        <v>6C51</v>
      </c>
      <c r="M363" s="21" t="str">
        <f t="shared" si="293"/>
        <v>6C52</v>
      </c>
      <c r="N363" s="21" t="str">
        <f t="shared" si="293"/>
        <v>6C53</v>
      </c>
      <c r="O363" s="21" t="str">
        <f t="shared" si="293"/>
        <v>6C54</v>
      </c>
      <c r="P363" s="21" t="str">
        <f t="shared" si="293"/>
        <v>6C55</v>
      </c>
      <c r="Q363" s="21" t="str">
        <f t="shared" si="293"/>
        <v>6C56</v>
      </c>
      <c r="R363" s="21" t="str">
        <f t="shared" si="293"/>
        <v>6C57</v>
      </c>
      <c r="S363" s="21" t="str">
        <f>DEC2HEX(CODE(S362),4)</f>
        <v>6C58</v>
      </c>
      <c r="U363">
        <v>128</v>
      </c>
    </row>
    <row r="365" spans="1:21" x14ac:dyDescent="0.55000000000000004">
      <c r="D365" s="5" t="str">
        <f>DEC2HEX(D$1*32,3)</f>
        <v>000</v>
      </c>
      <c r="E365" s="5" t="str">
        <f t="shared" ref="E365:S365" si="294">DEC2HEX(E$1*32,3)</f>
        <v>020</v>
      </c>
      <c r="F365" s="5" t="str">
        <f t="shared" si="294"/>
        <v>040</v>
      </c>
      <c r="G365" s="5" t="str">
        <f t="shared" si="294"/>
        <v>060</v>
      </c>
      <c r="H365" s="5" t="str">
        <f t="shared" si="294"/>
        <v>080</v>
      </c>
      <c r="I365" s="5" t="str">
        <f t="shared" si="294"/>
        <v>0A0</v>
      </c>
      <c r="J365" s="5" t="str">
        <f t="shared" si="294"/>
        <v>0C0</v>
      </c>
      <c r="K365" s="5" t="str">
        <f t="shared" si="294"/>
        <v>0E0</v>
      </c>
      <c r="L365" s="5" t="str">
        <f t="shared" si="294"/>
        <v>100</v>
      </c>
      <c r="M365" s="5" t="str">
        <f t="shared" si="294"/>
        <v>120</v>
      </c>
      <c r="N365" s="5" t="str">
        <f t="shared" si="294"/>
        <v>140</v>
      </c>
      <c r="O365" s="5" t="str">
        <f t="shared" si="294"/>
        <v>160</v>
      </c>
      <c r="P365" s="5" t="str">
        <f t="shared" si="294"/>
        <v>180</v>
      </c>
      <c r="Q365" s="5" t="str">
        <f t="shared" si="294"/>
        <v>1A0</v>
      </c>
      <c r="R365" s="5" t="str">
        <f t="shared" si="294"/>
        <v>1C0</v>
      </c>
      <c r="S365" s="5" t="str">
        <f t="shared" si="294"/>
        <v>1E0</v>
      </c>
    </row>
    <row r="366" spans="1:21" ht="29" x14ac:dyDescent="0.55000000000000004">
      <c r="B366" s="2" t="s">
        <v>405</v>
      </c>
      <c r="C366">
        <f>HEX2DEC(B366)</f>
        <v>27737</v>
      </c>
      <c r="D366" s="16" t="str">
        <f>CHAR($C366+D$1)</f>
        <v>贐</v>
      </c>
      <c r="E366" s="16" t="str">
        <f t="shared" ref="E366:S366" si="295">CHAR($C366+E$1)</f>
        <v>齎</v>
      </c>
      <c r="F366" s="16" t="str">
        <f t="shared" si="295"/>
        <v>贓</v>
      </c>
      <c r="G366" s="16" t="str">
        <f t="shared" si="295"/>
        <v>賍</v>
      </c>
      <c r="H366" s="16" t="str">
        <f t="shared" si="295"/>
        <v>贔</v>
      </c>
      <c r="I366" s="16" t="str">
        <f t="shared" si="295"/>
        <v>贖</v>
      </c>
      <c r="J366" s="16" t="str">
        <f t="shared" si="295"/>
        <v>赧</v>
      </c>
      <c r="K366" s="16" t="str">
        <f t="shared" si="295"/>
        <v>赭</v>
      </c>
      <c r="L366" s="16" t="str">
        <f t="shared" si="295"/>
        <v>赱</v>
      </c>
      <c r="M366" s="16" t="str">
        <f t="shared" si="295"/>
        <v>赳</v>
      </c>
      <c r="N366" s="16" t="str">
        <f t="shared" si="295"/>
        <v>趁</v>
      </c>
      <c r="O366" s="16" t="str">
        <f t="shared" si="295"/>
        <v>趙</v>
      </c>
      <c r="P366" s="16" t="str">
        <f t="shared" si="295"/>
        <v>跂</v>
      </c>
      <c r="Q366" s="16" t="str">
        <f t="shared" si="295"/>
        <v>趾</v>
      </c>
      <c r="R366" s="16" t="str">
        <f t="shared" si="295"/>
        <v>趺</v>
      </c>
      <c r="S366" s="16" t="str">
        <f t="shared" si="295"/>
        <v>跏</v>
      </c>
    </row>
    <row r="367" spans="1:21" x14ac:dyDescent="0.55000000000000004">
      <c r="A367" s="7" t="str">
        <f>DEC2HEX(C367,5)</f>
        <v>35000</v>
      </c>
      <c r="C367">
        <f>C363+32*16</f>
        <v>217088</v>
      </c>
      <c r="D367" s="20" t="str">
        <f t="shared" ref="D367:R367" si="296">DEC2HEX(CODE(D366),4)</f>
        <v>6C59</v>
      </c>
      <c r="E367" s="20" t="str">
        <f t="shared" si="296"/>
        <v>6C5A</v>
      </c>
      <c r="F367" s="20" t="str">
        <f t="shared" si="296"/>
        <v>6C5B</v>
      </c>
      <c r="G367" s="20" t="str">
        <f t="shared" si="296"/>
        <v>6C5C</v>
      </c>
      <c r="H367" s="20" t="str">
        <f t="shared" si="296"/>
        <v>6C5D</v>
      </c>
      <c r="I367" s="20" t="str">
        <f t="shared" si="296"/>
        <v>6C5E</v>
      </c>
      <c r="J367" s="20" t="str">
        <f t="shared" si="296"/>
        <v>6C5F</v>
      </c>
      <c r="K367" s="20" t="str">
        <f t="shared" si="296"/>
        <v>6C60</v>
      </c>
      <c r="L367" s="20" t="str">
        <f t="shared" si="296"/>
        <v>6C61</v>
      </c>
      <c r="M367" s="20" t="str">
        <f t="shared" si="296"/>
        <v>6C62</v>
      </c>
      <c r="N367" s="20" t="str">
        <f t="shared" si="296"/>
        <v>6C63</v>
      </c>
      <c r="O367" s="20" t="str">
        <f t="shared" si="296"/>
        <v>6C64</v>
      </c>
      <c r="P367" s="20" t="str">
        <f t="shared" si="296"/>
        <v>6C65</v>
      </c>
      <c r="Q367" s="20" t="str">
        <f t="shared" si="296"/>
        <v>6C66</v>
      </c>
      <c r="R367" s="20" t="str">
        <f t="shared" si="296"/>
        <v>6C67</v>
      </c>
      <c r="S367" s="20" t="str">
        <f>DEC2HEX(CODE(S366),4)</f>
        <v>6C68</v>
      </c>
    </row>
    <row r="368" spans="1:21" ht="29" x14ac:dyDescent="0.55000000000000004">
      <c r="B368" s="2" t="s">
        <v>406</v>
      </c>
      <c r="C368">
        <f>HEX2DEC(B368)</f>
        <v>27753</v>
      </c>
      <c r="D368" s="16" t="str">
        <f>CHAR($C368+D$1)</f>
        <v>跚</v>
      </c>
      <c r="E368" s="16" t="str">
        <f t="shared" ref="E368:S368" si="297">CHAR($C368+E$1)</f>
        <v>跖</v>
      </c>
      <c r="F368" s="16" t="str">
        <f t="shared" si="297"/>
        <v>跌</v>
      </c>
      <c r="G368" s="16" t="str">
        <f t="shared" si="297"/>
        <v>跛</v>
      </c>
      <c r="H368" s="16" t="str">
        <f t="shared" si="297"/>
        <v>跋</v>
      </c>
      <c r="I368" s="16" t="str">
        <f t="shared" si="297"/>
        <v>跪</v>
      </c>
      <c r="J368" s="16" t="str">
        <f t="shared" si="297"/>
        <v>跫</v>
      </c>
      <c r="K368" s="16" t="str">
        <f t="shared" si="297"/>
        <v>跟</v>
      </c>
      <c r="L368" s="16" t="str">
        <f t="shared" si="297"/>
        <v>跣</v>
      </c>
      <c r="M368" s="16" t="str">
        <f t="shared" si="297"/>
        <v>跼</v>
      </c>
      <c r="N368" s="16" t="str">
        <f t="shared" si="297"/>
        <v>踈</v>
      </c>
      <c r="O368" s="16" t="str">
        <f t="shared" si="297"/>
        <v>踉</v>
      </c>
      <c r="P368" s="16" t="str">
        <f t="shared" si="297"/>
        <v>跿</v>
      </c>
      <c r="Q368" s="16" t="str">
        <f t="shared" si="297"/>
        <v>踝</v>
      </c>
      <c r="R368" s="16" t="str">
        <f t="shared" si="297"/>
        <v>踞</v>
      </c>
      <c r="S368" s="16" t="str">
        <f t="shared" si="297"/>
        <v>踐</v>
      </c>
    </row>
    <row r="369" spans="1:21" x14ac:dyDescent="0.55000000000000004">
      <c r="A369" s="7" t="str">
        <f>DEC2HEX(C369,5)</f>
        <v>35200</v>
      </c>
      <c r="C369">
        <f>C367+32*16</f>
        <v>217600</v>
      </c>
      <c r="D369" s="17" t="str">
        <f t="shared" ref="D369:R369" si="298">DEC2HEX(CODE(D368),4)</f>
        <v>6C69</v>
      </c>
      <c r="E369" s="17" t="str">
        <f t="shared" si="298"/>
        <v>6C6A</v>
      </c>
      <c r="F369" s="17" t="str">
        <f t="shared" si="298"/>
        <v>6C6B</v>
      </c>
      <c r="G369" s="17" t="str">
        <f t="shared" si="298"/>
        <v>6C6C</v>
      </c>
      <c r="H369" s="17" t="str">
        <f t="shared" si="298"/>
        <v>6C6D</v>
      </c>
      <c r="I369" s="17" t="str">
        <f t="shared" si="298"/>
        <v>6C6E</v>
      </c>
      <c r="J369" s="17" t="str">
        <f t="shared" si="298"/>
        <v>6C6F</v>
      </c>
      <c r="K369" s="17" t="str">
        <f t="shared" si="298"/>
        <v>6C70</v>
      </c>
      <c r="L369" s="17" t="str">
        <f t="shared" si="298"/>
        <v>6C71</v>
      </c>
      <c r="M369" s="17" t="str">
        <f t="shared" si="298"/>
        <v>6C72</v>
      </c>
      <c r="N369" s="17" t="str">
        <f t="shared" si="298"/>
        <v>6C73</v>
      </c>
      <c r="O369" s="17" t="str">
        <f t="shared" si="298"/>
        <v>6C74</v>
      </c>
      <c r="P369" s="17" t="str">
        <f t="shared" si="298"/>
        <v>6C75</v>
      </c>
      <c r="Q369" s="17" t="str">
        <f t="shared" si="298"/>
        <v>6C76</v>
      </c>
      <c r="R369" s="17" t="str">
        <f t="shared" si="298"/>
        <v>6C77</v>
      </c>
      <c r="S369" s="17" t="str">
        <f>DEC2HEX(CODE(S368),4)</f>
        <v>6C78</v>
      </c>
    </row>
    <row r="370" spans="1:21" ht="29" x14ac:dyDescent="0.55000000000000004">
      <c r="B370" s="2" t="s">
        <v>407</v>
      </c>
      <c r="C370">
        <f>HEX2DEC(B370)</f>
        <v>27769</v>
      </c>
      <c r="D370" s="16" t="str">
        <f>CHAR($C370+D$1)</f>
        <v>踟</v>
      </c>
      <c r="E370" s="16" t="str">
        <f t="shared" ref="E370:S378" si="299">CHAR($C370+E$1)</f>
        <v>蹂</v>
      </c>
      <c r="F370" s="16" t="str">
        <f t="shared" si="299"/>
        <v>踵</v>
      </c>
      <c r="G370" s="16" t="str">
        <f t="shared" si="299"/>
        <v>踰</v>
      </c>
      <c r="H370" s="16" t="str">
        <f t="shared" si="299"/>
        <v>踴</v>
      </c>
      <c r="I370" s="16" t="str">
        <f t="shared" si="299"/>
        <v>蹊</v>
      </c>
      <c r="J370" s="45" t="str">
        <f>CHAR($C372+J$1-16)</f>
        <v>蹇</v>
      </c>
      <c r="K370" s="23" t="str">
        <f t="shared" ref="K370:S370" si="300">CHAR($C372+K$1-16)</f>
        <v>蹉</v>
      </c>
      <c r="L370" s="23" t="str">
        <f t="shared" si="300"/>
        <v>蹌</v>
      </c>
      <c r="M370" s="23" t="str">
        <f t="shared" si="300"/>
        <v>蹐</v>
      </c>
      <c r="N370" s="23" t="str">
        <f t="shared" si="300"/>
        <v>蹈</v>
      </c>
      <c r="O370" s="23" t="str">
        <f t="shared" si="300"/>
        <v>蹙</v>
      </c>
      <c r="P370" s="23" t="str">
        <f t="shared" si="300"/>
        <v>蹤</v>
      </c>
      <c r="Q370" s="23" t="str">
        <f t="shared" si="300"/>
        <v>蹠</v>
      </c>
      <c r="R370" s="23" t="str">
        <f t="shared" si="300"/>
        <v>踪</v>
      </c>
      <c r="S370" s="23" t="str">
        <f t="shared" si="300"/>
        <v>蹣</v>
      </c>
    </row>
    <row r="371" spans="1:21" x14ac:dyDescent="0.55000000000000004">
      <c r="A371" s="7" t="str">
        <f>DEC2HEX(C371,5)</f>
        <v>35400</v>
      </c>
      <c r="C371">
        <f>C369+32*16</f>
        <v>218112</v>
      </c>
      <c r="D371" s="17" t="str">
        <f t="shared" ref="D371:R371" si="301">DEC2HEX(CODE(D370),4)</f>
        <v>6C79</v>
      </c>
      <c r="E371" s="17" t="str">
        <f t="shared" si="301"/>
        <v>6C7A</v>
      </c>
      <c r="F371" s="17" t="str">
        <f t="shared" si="301"/>
        <v>6C7B</v>
      </c>
      <c r="G371" s="17" t="str">
        <f t="shared" si="301"/>
        <v>6C7C</v>
      </c>
      <c r="H371" s="17" t="str">
        <f t="shared" si="301"/>
        <v>6C7D</v>
      </c>
      <c r="I371" s="17" t="str">
        <f t="shared" si="301"/>
        <v>6C7E</v>
      </c>
      <c r="J371" s="49" t="str">
        <f t="shared" si="301"/>
        <v>6D21</v>
      </c>
      <c r="K371" s="22" t="str">
        <f t="shared" si="301"/>
        <v>6D22</v>
      </c>
      <c r="L371" s="22" t="str">
        <f t="shared" si="301"/>
        <v>6D23</v>
      </c>
      <c r="M371" s="22" t="str">
        <f t="shared" si="301"/>
        <v>6D24</v>
      </c>
      <c r="N371" s="22" t="str">
        <f t="shared" si="301"/>
        <v>6D25</v>
      </c>
      <c r="O371" s="22" t="str">
        <f t="shared" si="301"/>
        <v>6D26</v>
      </c>
      <c r="P371" s="22" t="str">
        <f t="shared" si="301"/>
        <v>6D27</v>
      </c>
      <c r="Q371" s="22" t="str">
        <f t="shared" si="301"/>
        <v>6D28</v>
      </c>
      <c r="R371" s="22" t="str">
        <f t="shared" si="301"/>
        <v>6D29</v>
      </c>
      <c r="S371" s="22" t="str">
        <f>DEC2HEX(CODE(S370),4)</f>
        <v>6D2A</v>
      </c>
    </row>
    <row r="372" spans="1:21" ht="29" x14ac:dyDescent="0.55000000000000004">
      <c r="B372" s="2" t="s">
        <v>408</v>
      </c>
      <c r="C372">
        <f>HEX2DEC(B372)</f>
        <v>27947</v>
      </c>
      <c r="D372" s="16" t="str">
        <f>CHAR($C372+D$1)</f>
        <v>蹕</v>
      </c>
      <c r="E372" s="16" t="str">
        <f t="shared" si="299"/>
        <v>蹶</v>
      </c>
      <c r="F372" s="16" t="str">
        <f t="shared" si="299"/>
        <v>蹲</v>
      </c>
      <c r="G372" s="16" t="str">
        <f t="shared" si="299"/>
        <v>蹼</v>
      </c>
      <c r="H372" s="16" t="str">
        <f t="shared" si="299"/>
        <v>躁</v>
      </c>
      <c r="I372" s="16" t="str">
        <f t="shared" si="299"/>
        <v>躇</v>
      </c>
      <c r="J372" s="16" t="str">
        <f t="shared" si="299"/>
        <v>躅</v>
      </c>
      <c r="K372" s="16" t="str">
        <f t="shared" si="299"/>
        <v>躄</v>
      </c>
      <c r="L372" s="16" t="str">
        <f t="shared" si="299"/>
        <v>躋</v>
      </c>
      <c r="M372" s="16" t="str">
        <f t="shared" si="299"/>
        <v>躊</v>
      </c>
      <c r="N372" s="16" t="str">
        <f t="shared" si="299"/>
        <v>躓</v>
      </c>
      <c r="O372" s="16" t="str">
        <f t="shared" si="299"/>
        <v>躑</v>
      </c>
      <c r="P372" s="16" t="str">
        <f t="shared" si="299"/>
        <v>躔</v>
      </c>
      <c r="Q372" s="16" t="str">
        <f t="shared" si="299"/>
        <v>躙</v>
      </c>
      <c r="R372" s="16" t="str">
        <f t="shared" si="299"/>
        <v>躪</v>
      </c>
      <c r="S372" s="16" t="str">
        <f t="shared" si="299"/>
        <v>躡</v>
      </c>
    </row>
    <row r="373" spans="1:21" x14ac:dyDescent="0.55000000000000004">
      <c r="A373" s="7" t="str">
        <f>DEC2HEX(C373,5)</f>
        <v>35600</v>
      </c>
      <c r="C373">
        <f>C371+32*16</f>
        <v>218624</v>
      </c>
      <c r="D373" s="17" t="str">
        <f t="shared" ref="D373:R373" si="302">DEC2HEX(CODE(D372),4)</f>
        <v>6D2B</v>
      </c>
      <c r="E373" s="17" t="str">
        <f t="shared" si="302"/>
        <v>6D2C</v>
      </c>
      <c r="F373" s="17" t="str">
        <f t="shared" si="302"/>
        <v>6D2D</v>
      </c>
      <c r="G373" s="17" t="str">
        <f t="shared" si="302"/>
        <v>6D2E</v>
      </c>
      <c r="H373" s="17" t="str">
        <f t="shared" si="302"/>
        <v>6D2F</v>
      </c>
      <c r="I373" s="17" t="str">
        <f t="shared" si="302"/>
        <v>6D30</v>
      </c>
      <c r="J373" s="17" t="str">
        <f t="shared" si="302"/>
        <v>6D31</v>
      </c>
      <c r="K373" s="17" t="str">
        <f t="shared" si="302"/>
        <v>6D32</v>
      </c>
      <c r="L373" s="17" t="str">
        <f t="shared" si="302"/>
        <v>6D33</v>
      </c>
      <c r="M373" s="17" t="str">
        <f t="shared" si="302"/>
        <v>6D34</v>
      </c>
      <c r="N373" s="17" t="str">
        <f t="shared" si="302"/>
        <v>6D35</v>
      </c>
      <c r="O373" s="17" t="str">
        <f t="shared" si="302"/>
        <v>6D36</v>
      </c>
      <c r="P373" s="17" t="str">
        <f t="shared" si="302"/>
        <v>6D37</v>
      </c>
      <c r="Q373" s="17" t="str">
        <f t="shared" si="302"/>
        <v>6D38</v>
      </c>
      <c r="R373" s="17" t="str">
        <f t="shared" si="302"/>
        <v>6D39</v>
      </c>
      <c r="S373" s="17" t="str">
        <f>DEC2HEX(CODE(S372),4)</f>
        <v>6D3A</v>
      </c>
    </row>
    <row r="374" spans="1:21" ht="29" x14ac:dyDescent="0.55000000000000004">
      <c r="B374" s="2" t="s">
        <v>409</v>
      </c>
      <c r="C374">
        <f>HEX2DEC(B374)</f>
        <v>27963</v>
      </c>
      <c r="D374" s="16" t="str">
        <f>CHAR($C374+D$1)</f>
        <v>躬</v>
      </c>
      <c r="E374" s="16" t="str">
        <f t="shared" si="299"/>
        <v>躰</v>
      </c>
      <c r="F374" s="16" t="str">
        <f t="shared" si="299"/>
        <v>軆</v>
      </c>
      <c r="G374" s="16" t="str">
        <f t="shared" si="299"/>
        <v>躱</v>
      </c>
      <c r="H374" s="16" t="str">
        <f t="shared" si="299"/>
        <v>躾</v>
      </c>
      <c r="I374" s="16" t="str">
        <f t="shared" si="299"/>
        <v>軅</v>
      </c>
      <c r="J374" s="16" t="str">
        <f t="shared" si="299"/>
        <v>軈</v>
      </c>
      <c r="K374" s="16" t="str">
        <f t="shared" si="299"/>
        <v>軋</v>
      </c>
      <c r="L374" s="16" t="str">
        <f t="shared" si="299"/>
        <v>軛</v>
      </c>
      <c r="M374" s="16" t="str">
        <f t="shared" si="299"/>
        <v>軣</v>
      </c>
      <c r="N374" s="16" t="str">
        <f t="shared" si="299"/>
        <v>軼</v>
      </c>
      <c r="O374" s="16" t="str">
        <f t="shared" si="299"/>
        <v>軻</v>
      </c>
      <c r="P374" s="16" t="str">
        <f t="shared" si="299"/>
        <v>軫</v>
      </c>
      <c r="Q374" s="16" t="str">
        <f t="shared" si="299"/>
        <v>軾</v>
      </c>
      <c r="R374" s="16" t="str">
        <f t="shared" si="299"/>
        <v>輊</v>
      </c>
      <c r="S374" s="16" t="str">
        <f t="shared" si="299"/>
        <v>輅</v>
      </c>
    </row>
    <row r="375" spans="1:21" x14ac:dyDescent="0.55000000000000004">
      <c r="A375" s="7" t="str">
        <f>DEC2HEX(C375,5)</f>
        <v>35800</v>
      </c>
      <c r="C375">
        <f>C373+32*16</f>
        <v>219136</v>
      </c>
      <c r="D375" s="17" t="str">
        <f t="shared" ref="D375:R375" si="303">DEC2HEX(CODE(D374),4)</f>
        <v>6D3B</v>
      </c>
      <c r="E375" s="17" t="str">
        <f t="shared" si="303"/>
        <v>6D3C</v>
      </c>
      <c r="F375" s="17" t="str">
        <f t="shared" si="303"/>
        <v>6D3D</v>
      </c>
      <c r="G375" s="17" t="str">
        <f t="shared" si="303"/>
        <v>6D3E</v>
      </c>
      <c r="H375" s="17" t="str">
        <f t="shared" si="303"/>
        <v>6D3F</v>
      </c>
      <c r="I375" s="17" t="str">
        <f t="shared" si="303"/>
        <v>6D40</v>
      </c>
      <c r="J375" s="17" t="str">
        <f t="shared" si="303"/>
        <v>6D41</v>
      </c>
      <c r="K375" s="17" t="str">
        <f t="shared" si="303"/>
        <v>6D42</v>
      </c>
      <c r="L375" s="17" t="str">
        <f t="shared" si="303"/>
        <v>6D43</v>
      </c>
      <c r="M375" s="17" t="str">
        <f t="shared" si="303"/>
        <v>6D44</v>
      </c>
      <c r="N375" s="17" t="str">
        <f t="shared" si="303"/>
        <v>6D45</v>
      </c>
      <c r="O375" s="17" t="str">
        <f t="shared" si="303"/>
        <v>6D46</v>
      </c>
      <c r="P375" s="17" t="str">
        <f t="shared" si="303"/>
        <v>6D47</v>
      </c>
      <c r="Q375" s="17" t="str">
        <f t="shared" si="303"/>
        <v>6D48</v>
      </c>
      <c r="R375" s="17" t="str">
        <f t="shared" si="303"/>
        <v>6D49</v>
      </c>
      <c r="S375" s="17" t="str">
        <f>DEC2HEX(CODE(S374),4)</f>
        <v>6D4A</v>
      </c>
    </row>
    <row r="376" spans="1:21" ht="29" x14ac:dyDescent="0.55000000000000004">
      <c r="B376" s="2" t="s">
        <v>410</v>
      </c>
      <c r="C376">
        <f>HEX2DEC(B376)</f>
        <v>27979</v>
      </c>
      <c r="D376" s="16" t="str">
        <f>CHAR($C376+D$1)</f>
        <v>輕</v>
      </c>
      <c r="E376" s="16" t="str">
        <f t="shared" ref="E376:S376" si="304">CHAR($C376+E$1)</f>
        <v>輒</v>
      </c>
      <c r="F376" s="16" t="str">
        <f t="shared" si="304"/>
        <v>輙</v>
      </c>
      <c r="G376" s="16" t="str">
        <f t="shared" si="304"/>
        <v>輓</v>
      </c>
      <c r="H376" s="16" t="str">
        <f t="shared" si="304"/>
        <v>輜</v>
      </c>
      <c r="I376" s="16" t="str">
        <f t="shared" si="304"/>
        <v>輟</v>
      </c>
      <c r="J376" s="16" t="str">
        <f t="shared" si="304"/>
        <v>輛</v>
      </c>
      <c r="K376" s="16" t="str">
        <f t="shared" si="304"/>
        <v>輌</v>
      </c>
      <c r="L376" s="16" t="str">
        <f t="shared" si="304"/>
        <v>輦</v>
      </c>
      <c r="M376" s="16" t="str">
        <f t="shared" si="304"/>
        <v>輳</v>
      </c>
      <c r="N376" s="16" t="str">
        <f t="shared" si="304"/>
        <v>輻</v>
      </c>
      <c r="O376" s="16" t="str">
        <f t="shared" si="304"/>
        <v>輹</v>
      </c>
      <c r="P376" s="16" t="str">
        <f t="shared" si="304"/>
        <v>轅</v>
      </c>
      <c r="Q376" s="16" t="str">
        <f t="shared" si="304"/>
        <v>轂</v>
      </c>
      <c r="R376" s="16" t="str">
        <f t="shared" si="304"/>
        <v>輾</v>
      </c>
      <c r="S376" s="16" t="str">
        <f t="shared" si="304"/>
        <v>轌</v>
      </c>
    </row>
    <row r="377" spans="1:21" x14ac:dyDescent="0.55000000000000004">
      <c r="A377" s="7" t="str">
        <f>DEC2HEX(C377,5)</f>
        <v>35A00</v>
      </c>
      <c r="C377">
        <f>C375+32*16</f>
        <v>219648</v>
      </c>
      <c r="D377" s="17" t="str">
        <f t="shared" ref="D377:R377" si="305">DEC2HEX(CODE(D376),4)</f>
        <v>6D4B</v>
      </c>
      <c r="E377" s="17" t="str">
        <f t="shared" si="305"/>
        <v>6D4C</v>
      </c>
      <c r="F377" s="17" t="str">
        <f t="shared" si="305"/>
        <v>6D4D</v>
      </c>
      <c r="G377" s="17" t="str">
        <f t="shared" si="305"/>
        <v>6D4E</v>
      </c>
      <c r="H377" s="17" t="str">
        <f t="shared" si="305"/>
        <v>6D4F</v>
      </c>
      <c r="I377" s="17" t="str">
        <f t="shared" si="305"/>
        <v>6D50</v>
      </c>
      <c r="J377" s="17" t="str">
        <f t="shared" si="305"/>
        <v>6D51</v>
      </c>
      <c r="K377" s="17" t="str">
        <f t="shared" si="305"/>
        <v>6D52</v>
      </c>
      <c r="L377" s="17" t="str">
        <f t="shared" si="305"/>
        <v>6D53</v>
      </c>
      <c r="M377" s="17" t="str">
        <f t="shared" si="305"/>
        <v>6D54</v>
      </c>
      <c r="N377" s="17" t="str">
        <f t="shared" si="305"/>
        <v>6D55</v>
      </c>
      <c r="O377" s="17" t="str">
        <f t="shared" si="305"/>
        <v>6D56</v>
      </c>
      <c r="P377" s="17" t="str">
        <f t="shared" si="305"/>
        <v>6D57</v>
      </c>
      <c r="Q377" s="17" t="str">
        <f t="shared" si="305"/>
        <v>6D58</v>
      </c>
      <c r="R377" s="17" t="str">
        <f t="shared" si="305"/>
        <v>6D59</v>
      </c>
      <c r="S377" s="17" t="str">
        <f>DEC2HEX(CODE(S376),4)</f>
        <v>6D5A</v>
      </c>
    </row>
    <row r="378" spans="1:21" ht="29" x14ac:dyDescent="0.55000000000000004">
      <c r="B378" s="2" t="s">
        <v>411</v>
      </c>
      <c r="C378">
        <f>HEX2DEC(B378)</f>
        <v>27995</v>
      </c>
      <c r="D378" s="16" t="str">
        <f>CHAR($C378+D$1)</f>
        <v>轉</v>
      </c>
      <c r="E378" s="16" t="str">
        <f t="shared" si="299"/>
        <v>轆</v>
      </c>
      <c r="F378" s="16" t="str">
        <f t="shared" si="299"/>
        <v>轎</v>
      </c>
      <c r="G378" s="16" t="str">
        <f t="shared" si="299"/>
        <v>轗</v>
      </c>
      <c r="H378" s="16" t="str">
        <f t="shared" si="299"/>
        <v>轜</v>
      </c>
      <c r="I378" s="16" t="str">
        <f t="shared" si="299"/>
        <v>轢</v>
      </c>
      <c r="J378" s="16" t="str">
        <f t="shared" si="299"/>
        <v>轣</v>
      </c>
      <c r="K378" s="16" t="str">
        <f t="shared" si="299"/>
        <v>轤</v>
      </c>
      <c r="L378" s="16" t="str">
        <f t="shared" si="299"/>
        <v>辜</v>
      </c>
      <c r="M378" s="16" t="str">
        <f t="shared" si="299"/>
        <v>辟</v>
      </c>
      <c r="N378" s="16" t="str">
        <f t="shared" si="299"/>
        <v>辣</v>
      </c>
      <c r="O378" s="16" t="str">
        <f t="shared" si="299"/>
        <v>辭</v>
      </c>
      <c r="P378" s="16" t="str">
        <f t="shared" si="299"/>
        <v>辯</v>
      </c>
      <c r="Q378" s="16" t="str">
        <f t="shared" si="299"/>
        <v>辷</v>
      </c>
      <c r="R378" s="16" t="str">
        <f t="shared" si="299"/>
        <v>迚</v>
      </c>
      <c r="S378" s="16" t="str">
        <f t="shared" si="299"/>
        <v>迥</v>
      </c>
    </row>
    <row r="379" spans="1:21" x14ac:dyDescent="0.55000000000000004">
      <c r="A379" s="7" t="str">
        <f>DEC2HEX(C379,5)</f>
        <v>35C00</v>
      </c>
      <c r="C379">
        <f>C377+32*16</f>
        <v>220160</v>
      </c>
      <c r="D379" s="17" t="str">
        <f t="shared" ref="D379:R379" si="306">DEC2HEX(CODE(D378),4)</f>
        <v>6D5B</v>
      </c>
      <c r="E379" s="17" t="str">
        <f t="shared" si="306"/>
        <v>6D5C</v>
      </c>
      <c r="F379" s="17" t="str">
        <f t="shared" si="306"/>
        <v>6D5D</v>
      </c>
      <c r="G379" s="17" t="str">
        <f t="shared" si="306"/>
        <v>6D5E</v>
      </c>
      <c r="H379" s="17" t="str">
        <f t="shared" si="306"/>
        <v>6D5F</v>
      </c>
      <c r="I379" s="17" t="str">
        <f t="shared" si="306"/>
        <v>6D60</v>
      </c>
      <c r="J379" s="17" t="str">
        <f t="shared" si="306"/>
        <v>6D61</v>
      </c>
      <c r="K379" s="17" t="str">
        <f t="shared" si="306"/>
        <v>6D62</v>
      </c>
      <c r="L379" s="17" t="str">
        <f t="shared" si="306"/>
        <v>6D63</v>
      </c>
      <c r="M379" s="17" t="str">
        <f t="shared" si="306"/>
        <v>6D64</v>
      </c>
      <c r="N379" s="17" t="str">
        <f t="shared" si="306"/>
        <v>6D65</v>
      </c>
      <c r="O379" s="17" t="str">
        <f t="shared" si="306"/>
        <v>6D66</v>
      </c>
      <c r="P379" s="17" t="str">
        <f t="shared" si="306"/>
        <v>6D67</v>
      </c>
      <c r="Q379" s="17" t="str">
        <f t="shared" si="306"/>
        <v>6D68</v>
      </c>
      <c r="R379" s="17" t="str">
        <f t="shared" si="306"/>
        <v>6D69</v>
      </c>
      <c r="S379" s="17" t="str">
        <f>DEC2HEX(CODE(S378),4)</f>
        <v>6D6A</v>
      </c>
    </row>
    <row r="380" spans="1:21" ht="29" x14ac:dyDescent="0.55000000000000004">
      <c r="B380" s="2" t="s">
        <v>412</v>
      </c>
      <c r="C380">
        <f>HEX2DEC(B380)</f>
        <v>28011</v>
      </c>
      <c r="D380" s="16" t="str">
        <f>CHAR($C380+D$1)</f>
        <v>迢</v>
      </c>
      <c r="E380" s="16" t="str">
        <f t="shared" ref="E380:S380" si="307">CHAR($C380+E$1)</f>
        <v>迪</v>
      </c>
      <c r="F380" s="16" t="str">
        <f t="shared" si="307"/>
        <v>迯</v>
      </c>
      <c r="G380" s="16" t="str">
        <f t="shared" si="307"/>
        <v>邇</v>
      </c>
      <c r="H380" s="16" t="str">
        <f t="shared" si="307"/>
        <v>迴</v>
      </c>
      <c r="I380" s="16" t="str">
        <f t="shared" si="307"/>
        <v>逅</v>
      </c>
      <c r="J380" s="16" t="str">
        <f t="shared" si="307"/>
        <v>迹</v>
      </c>
      <c r="K380" s="16" t="str">
        <f t="shared" si="307"/>
        <v>迺</v>
      </c>
      <c r="L380" s="16" t="str">
        <f t="shared" si="307"/>
        <v>逑</v>
      </c>
      <c r="M380" s="16" t="str">
        <f t="shared" si="307"/>
        <v>逕</v>
      </c>
      <c r="N380" s="16" t="str">
        <f t="shared" si="307"/>
        <v>逡</v>
      </c>
      <c r="O380" s="16" t="str">
        <f t="shared" si="307"/>
        <v>逍</v>
      </c>
      <c r="P380" s="16" t="str">
        <f t="shared" si="307"/>
        <v>逞</v>
      </c>
      <c r="Q380" s="16" t="str">
        <f t="shared" si="307"/>
        <v>逖</v>
      </c>
      <c r="R380" s="16" t="str">
        <f t="shared" si="307"/>
        <v>逋</v>
      </c>
      <c r="S380" s="16" t="str">
        <f t="shared" si="307"/>
        <v>逧</v>
      </c>
    </row>
    <row r="381" spans="1:21" x14ac:dyDescent="0.55000000000000004">
      <c r="A381" s="7" t="str">
        <f>DEC2HEX(C381,5)</f>
        <v>35E00</v>
      </c>
      <c r="C381">
        <f>C379+32*16</f>
        <v>220672</v>
      </c>
      <c r="D381" s="21" t="str">
        <f t="shared" ref="D381:R381" si="308">DEC2HEX(CODE(D380),4)</f>
        <v>6D6B</v>
      </c>
      <c r="E381" s="21" t="str">
        <f t="shared" si="308"/>
        <v>6D6C</v>
      </c>
      <c r="F381" s="21" t="str">
        <f t="shared" si="308"/>
        <v>6D6D</v>
      </c>
      <c r="G381" s="21" t="str">
        <f t="shared" si="308"/>
        <v>6D6E</v>
      </c>
      <c r="H381" s="21" t="str">
        <f t="shared" si="308"/>
        <v>6D6F</v>
      </c>
      <c r="I381" s="21" t="str">
        <f t="shared" si="308"/>
        <v>6D70</v>
      </c>
      <c r="J381" s="21" t="str">
        <f t="shared" si="308"/>
        <v>6D71</v>
      </c>
      <c r="K381" s="21" t="str">
        <f t="shared" si="308"/>
        <v>6D72</v>
      </c>
      <c r="L381" s="21" t="str">
        <f t="shared" si="308"/>
        <v>6D73</v>
      </c>
      <c r="M381" s="21" t="str">
        <f t="shared" si="308"/>
        <v>6D74</v>
      </c>
      <c r="N381" s="21" t="str">
        <f t="shared" si="308"/>
        <v>6D75</v>
      </c>
      <c r="O381" s="21" t="str">
        <f t="shared" si="308"/>
        <v>6D76</v>
      </c>
      <c r="P381" s="21" t="str">
        <f t="shared" si="308"/>
        <v>6D77</v>
      </c>
      <c r="Q381" s="21" t="str">
        <f t="shared" si="308"/>
        <v>6D78</v>
      </c>
      <c r="R381" s="21" t="str">
        <f t="shared" si="308"/>
        <v>6D79</v>
      </c>
      <c r="S381" s="21" t="str">
        <f>DEC2HEX(CODE(S380),4)</f>
        <v>6D7A</v>
      </c>
      <c r="U381">
        <v>128</v>
      </c>
    </row>
    <row r="382" spans="1:21" x14ac:dyDescent="0.55000000000000004">
      <c r="D382" s="5" t="str">
        <f>DEC2HEX(D$1*32,3)</f>
        <v>000</v>
      </c>
      <c r="E382" s="5" t="str">
        <f t="shared" ref="E382:S382" si="309">DEC2HEX(E$1*32,3)</f>
        <v>020</v>
      </c>
      <c r="F382" s="5" t="str">
        <f t="shared" si="309"/>
        <v>040</v>
      </c>
      <c r="G382" s="5" t="str">
        <f t="shared" si="309"/>
        <v>060</v>
      </c>
      <c r="H382" s="5" t="str">
        <f t="shared" si="309"/>
        <v>080</v>
      </c>
      <c r="I382" s="5" t="str">
        <f t="shared" si="309"/>
        <v>0A0</v>
      </c>
      <c r="J382" s="5" t="str">
        <f t="shared" si="309"/>
        <v>0C0</v>
      </c>
      <c r="K382" s="5" t="str">
        <f t="shared" si="309"/>
        <v>0E0</v>
      </c>
      <c r="L382" s="5" t="str">
        <f t="shared" si="309"/>
        <v>100</v>
      </c>
      <c r="M382" s="5" t="str">
        <f t="shared" si="309"/>
        <v>120</v>
      </c>
      <c r="N382" s="5" t="str">
        <f t="shared" si="309"/>
        <v>140</v>
      </c>
      <c r="O382" s="5" t="str">
        <f t="shared" si="309"/>
        <v>160</v>
      </c>
      <c r="P382" s="5" t="str">
        <f t="shared" si="309"/>
        <v>180</v>
      </c>
      <c r="Q382" s="5" t="str">
        <f t="shared" si="309"/>
        <v>1A0</v>
      </c>
      <c r="R382" s="5" t="str">
        <f t="shared" si="309"/>
        <v>1C0</v>
      </c>
      <c r="S382" s="5" t="str">
        <f t="shared" si="309"/>
        <v>1E0</v>
      </c>
    </row>
    <row r="383" spans="1:21" ht="29" x14ac:dyDescent="0.55000000000000004">
      <c r="B383" s="2" t="s">
        <v>413</v>
      </c>
      <c r="C383">
        <f>HEX2DEC(B383)</f>
        <v>28027</v>
      </c>
      <c r="D383" s="16" t="str">
        <f>CHAR($C383+D$1)</f>
        <v>逶</v>
      </c>
      <c r="E383" s="16" t="str">
        <f t="shared" ref="E383:G383" si="310">CHAR($C383+E$1)</f>
        <v>逵</v>
      </c>
      <c r="F383" s="16" t="str">
        <f t="shared" si="310"/>
        <v>逹</v>
      </c>
      <c r="G383" s="16" t="str">
        <f t="shared" si="310"/>
        <v>迸</v>
      </c>
      <c r="H383" s="45" t="str">
        <f t="shared" ref="H383:S383" si="311">CHAR($C385+H$1-16)</f>
        <v>遏</v>
      </c>
      <c r="I383" s="23" t="str">
        <f t="shared" si="311"/>
        <v>遐</v>
      </c>
      <c r="J383" s="23" t="str">
        <f t="shared" si="311"/>
        <v>遑</v>
      </c>
      <c r="K383" s="23" t="str">
        <f t="shared" si="311"/>
        <v>遒</v>
      </c>
      <c r="L383" s="23" t="str">
        <f t="shared" si="311"/>
        <v>逎</v>
      </c>
      <c r="M383" s="23" t="str">
        <f t="shared" si="311"/>
        <v>遉</v>
      </c>
      <c r="N383" s="23" t="str">
        <f t="shared" si="311"/>
        <v>逾</v>
      </c>
      <c r="O383" s="23" t="str">
        <f t="shared" si="311"/>
        <v>遖</v>
      </c>
      <c r="P383" s="23" t="str">
        <f t="shared" si="311"/>
        <v>遘</v>
      </c>
      <c r="Q383" s="23" t="str">
        <f t="shared" si="311"/>
        <v>遞</v>
      </c>
      <c r="R383" s="23" t="str">
        <f t="shared" si="311"/>
        <v>遨</v>
      </c>
      <c r="S383" s="23" t="str">
        <f t="shared" si="311"/>
        <v>遯</v>
      </c>
    </row>
    <row r="384" spans="1:21" x14ac:dyDescent="0.55000000000000004">
      <c r="A384" s="7" t="str">
        <f>DEC2HEX(C384,5)</f>
        <v>36000</v>
      </c>
      <c r="C384">
        <f>C381+32*16</f>
        <v>221184</v>
      </c>
      <c r="D384" s="20" t="str">
        <f t="shared" ref="D384:R384" si="312">DEC2HEX(CODE(D383),4)</f>
        <v>6D7B</v>
      </c>
      <c r="E384" s="20" t="str">
        <f t="shared" si="312"/>
        <v>6D7C</v>
      </c>
      <c r="F384" s="20" t="str">
        <f t="shared" si="312"/>
        <v>6D7D</v>
      </c>
      <c r="G384" s="20" t="str">
        <f t="shared" si="312"/>
        <v>6D7E</v>
      </c>
      <c r="H384" s="52" t="str">
        <f t="shared" si="312"/>
        <v>6E21</v>
      </c>
      <c r="I384" s="50" t="str">
        <f t="shared" si="312"/>
        <v>6E22</v>
      </c>
      <c r="J384" s="50" t="str">
        <f t="shared" si="312"/>
        <v>6E23</v>
      </c>
      <c r="K384" s="50" t="str">
        <f t="shared" si="312"/>
        <v>6E24</v>
      </c>
      <c r="L384" s="50" t="str">
        <f t="shared" si="312"/>
        <v>6E25</v>
      </c>
      <c r="M384" s="50" t="str">
        <f t="shared" si="312"/>
        <v>6E26</v>
      </c>
      <c r="N384" s="50" t="str">
        <f t="shared" si="312"/>
        <v>6E27</v>
      </c>
      <c r="O384" s="50" t="str">
        <f t="shared" si="312"/>
        <v>6E28</v>
      </c>
      <c r="P384" s="50" t="str">
        <f t="shared" si="312"/>
        <v>6E29</v>
      </c>
      <c r="Q384" s="50" t="str">
        <f t="shared" si="312"/>
        <v>6E2A</v>
      </c>
      <c r="R384" s="50" t="str">
        <f t="shared" si="312"/>
        <v>6E2B</v>
      </c>
      <c r="S384" s="50" t="str">
        <f>DEC2HEX(CODE(S383),4)</f>
        <v>6E2C</v>
      </c>
    </row>
    <row r="385" spans="1:21" ht="29" x14ac:dyDescent="0.55000000000000004">
      <c r="B385" s="2" t="s">
        <v>414</v>
      </c>
      <c r="C385">
        <f>HEX2DEC(B385)</f>
        <v>28205</v>
      </c>
      <c r="D385" s="16" t="str">
        <f>CHAR($C385+D$1)</f>
        <v>遶</v>
      </c>
      <c r="E385" s="16" t="str">
        <f t="shared" ref="E385:S385" si="313">CHAR($C385+E$1)</f>
        <v>隨</v>
      </c>
      <c r="F385" s="16" t="str">
        <f t="shared" si="313"/>
        <v>遲</v>
      </c>
      <c r="G385" s="16" t="str">
        <f t="shared" si="313"/>
        <v>邂</v>
      </c>
      <c r="H385" s="16" t="str">
        <f t="shared" si="313"/>
        <v>遽</v>
      </c>
      <c r="I385" s="23" t="str">
        <f t="shared" si="313"/>
        <v>邁</v>
      </c>
      <c r="J385" s="23" t="str">
        <f t="shared" si="313"/>
        <v>邀</v>
      </c>
      <c r="K385" s="23" t="str">
        <f t="shared" si="313"/>
        <v>邊</v>
      </c>
      <c r="L385" s="23" t="str">
        <f t="shared" si="313"/>
        <v>邉</v>
      </c>
      <c r="M385" s="23" t="str">
        <f t="shared" si="313"/>
        <v>邏</v>
      </c>
      <c r="N385" s="23" t="str">
        <f t="shared" si="313"/>
        <v>邨</v>
      </c>
      <c r="O385" s="23" t="str">
        <f t="shared" si="313"/>
        <v>邯</v>
      </c>
      <c r="P385" s="23" t="str">
        <f t="shared" si="313"/>
        <v>邱</v>
      </c>
      <c r="Q385" s="23" t="str">
        <f t="shared" si="313"/>
        <v>邵</v>
      </c>
      <c r="R385" s="23" t="str">
        <f t="shared" si="313"/>
        <v>郢</v>
      </c>
      <c r="S385" s="23" t="str">
        <f t="shared" si="313"/>
        <v>郤</v>
      </c>
    </row>
    <row r="386" spans="1:21" x14ac:dyDescent="0.55000000000000004">
      <c r="A386" s="7" t="str">
        <f>DEC2HEX(C386,5)</f>
        <v>36200</v>
      </c>
      <c r="C386">
        <f>C384+32*16</f>
        <v>221696</v>
      </c>
      <c r="D386" s="17" t="str">
        <f t="shared" ref="D386:R386" si="314">DEC2HEX(CODE(D385),4)</f>
        <v>6E2D</v>
      </c>
      <c r="E386" s="17" t="str">
        <f t="shared" si="314"/>
        <v>6E2E</v>
      </c>
      <c r="F386" s="17" t="str">
        <f t="shared" si="314"/>
        <v>6E2F</v>
      </c>
      <c r="G386" s="17" t="str">
        <f t="shared" si="314"/>
        <v>6E30</v>
      </c>
      <c r="H386" s="17" t="str">
        <f t="shared" si="314"/>
        <v>6E31</v>
      </c>
      <c r="I386" s="17" t="str">
        <f t="shared" si="314"/>
        <v>6E32</v>
      </c>
      <c r="J386" s="17" t="str">
        <f t="shared" si="314"/>
        <v>6E33</v>
      </c>
      <c r="K386" s="17" t="str">
        <f t="shared" si="314"/>
        <v>6E34</v>
      </c>
      <c r="L386" s="17" t="str">
        <f t="shared" si="314"/>
        <v>6E35</v>
      </c>
      <c r="M386" s="17" t="str">
        <f t="shared" si="314"/>
        <v>6E36</v>
      </c>
      <c r="N386" s="17" t="str">
        <f t="shared" si="314"/>
        <v>6E37</v>
      </c>
      <c r="O386" s="17" t="str">
        <f t="shared" si="314"/>
        <v>6E38</v>
      </c>
      <c r="P386" s="17" t="str">
        <f t="shared" si="314"/>
        <v>6E39</v>
      </c>
      <c r="Q386" s="17" t="str">
        <f t="shared" si="314"/>
        <v>6E3A</v>
      </c>
      <c r="R386" s="17" t="str">
        <f t="shared" si="314"/>
        <v>6E3B</v>
      </c>
      <c r="S386" s="17" t="str">
        <f>DEC2HEX(CODE(S385),4)</f>
        <v>6E3C</v>
      </c>
    </row>
    <row r="387" spans="1:21" ht="29" x14ac:dyDescent="0.55000000000000004">
      <c r="B387" s="2" t="s">
        <v>415</v>
      </c>
      <c r="C387">
        <f>HEX2DEC(B387)</f>
        <v>28221</v>
      </c>
      <c r="D387" s="16" t="str">
        <f>CHAR($C387+D$1)</f>
        <v>扈</v>
      </c>
      <c r="E387" s="16" t="str">
        <f t="shared" ref="E387:S395" si="315">CHAR($C387+E$1)</f>
        <v>郛</v>
      </c>
      <c r="F387" s="16" t="str">
        <f t="shared" si="315"/>
        <v>鄂</v>
      </c>
      <c r="G387" s="16" t="str">
        <f t="shared" si="315"/>
        <v>鄒</v>
      </c>
      <c r="H387" s="16" t="str">
        <f t="shared" si="315"/>
        <v>鄙</v>
      </c>
      <c r="I387" s="16" t="str">
        <f t="shared" si="315"/>
        <v>鄲</v>
      </c>
      <c r="J387" s="16" t="str">
        <f t="shared" si="315"/>
        <v>鄰</v>
      </c>
      <c r="K387" s="16" t="str">
        <f t="shared" si="315"/>
        <v>酊</v>
      </c>
      <c r="L387" s="16" t="str">
        <f t="shared" si="315"/>
        <v>酖</v>
      </c>
      <c r="M387" s="16" t="str">
        <f t="shared" si="315"/>
        <v>酘</v>
      </c>
      <c r="N387" s="16" t="str">
        <f t="shared" si="315"/>
        <v>酣</v>
      </c>
      <c r="O387" s="16" t="str">
        <f t="shared" si="315"/>
        <v>酥</v>
      </c>
      <c r="P387" s="16" t="str">
        <f t="shared" si="315"/>
        <v>酩</v>
      </c>
      <c r="Q387" s="16" t="str">
        <f t="shared" si="315"/>
        <v>酳</v>
      </c>
      <c r="R387" s="16" t="str">
        <f t="shared" si="315"/>
        <v>酲</v>
      </c>
      <c r="S387" s="16" t="str">
        <f t="shared" si="315"/>
        <v>醋</v>
      </c>
    </row>
    <row r="388" spans="1:21" x14ac:dyDescent="0.55000000000000004">
      <c r="A388" s="7" t="str">
        <f>DEC2HEX(C388,5)</f>
        <v>36400</v>
      </c>
      <c r="C388">
        <f>C386+32*16</f>
        <v>222208</v>
      </c>
      <c r="D388" s="17" t="str">
        <f t="shared" ref="D388:R388" si="316">DEC2HEX(CODE(D387),4)</f>
        <v>6E3D</v>
      </c>
      <c r="E388" s="17" t="str">
        <f t="shared" si="316"/>
        <v>6E3E</v>
      </c>
      <c r="F388" s="17" t="str">
        <f t="shared" si="316"/>
        <v>6E3F</v>
      </c>
      <c r="G388" s="17" t="str">
        <f t="shared" si="316"/>
        <v>6E40</v>
      </c>
      <c r="H388" s="17" t="str">
        <f t="shared" si="316"/>
        <v>6E41</v>
      </c>
      <c r="I388" s="17" t="str">
        <f t="shared" si="316"/>
        <v>6E42</v>
      </c>
      <c r="J388" s="17" t="str">
        <f t="shared" si="316"/>
        <v>6E43</v>
      </c>
      <c r="K388" s="17" t="str">
        <f t="shared" si="316"/>
        <v>6E44</v>
      </c>
      <c r="L388" s="17" t="str">
        <f t="shared" si="316"/>
        <v>6E45</v>
      </c>
      <c r="M388" s="17" t="str">
        <f t="shared" si="316"/>
        <v>6E46</v>
      </c>
      <c r="N388" s="17" t="str">
        <f t="shared" si="316"/>
        <v>6E47</v>
      </c>
      <c r="O388" s="17" t="str">
        <f t="shared" si="316"/>
        <v>6E48</v>
      </c>
      <c r="P388" s="17" t="str">
        <f t="shared" si="316"/>
        <v>6E49</v>
      </c>
      <c r="Q388" s="17" t="str">
        <f t="shared" si="316"/>
        <v>6E4A</v>
      </c>
      <c r="R388" s="17" t="str">
        <f t="shared" si="316"/>
        <v>6E4B</v>
      </c>
      <c r="S388" s="17" t="str">
        <f>DEC2HEX(CODE(S387),4)</f>
        <v>6E4C</v>
      </c>
    </row>
    <row r="389" spans="1:21" ht="29" x14ac:dyDescent="0.55000000000000004">
      <c r="B389" s="2" t="s">
        <v>416</v>
      </c>
      <c r="C389">
        <f>HEX2DEC(B389)</f>
        <v>28237</v>
      </c>
      <c r="D389" s="16" t="str">
        <f>CHAR($C389+D$1)</f>
        <v>醉</v>
      </c>
      <c r="E389" s="16" t="str">
        <f t="shared" si="315"/>
        <v>醂</v>
      </c>
      <c r="F389" s="16" t="str">
        <f t="shared" si="315"/>
        <v>醢</v>
      </c>
      <c r="G389" s="16" t="str">
        <f t="shared" si="315"/>
        <v>醫</v>
      </c>
      <c r="H389" s="16" t="str">
        <f t="shared" si="315"/>
        <v>醯</v>
      </c>
      <c r="I389" s="16" t="str">
        <f t="shared" si="315"/>
        <v>醪</v>
      </c>
      <c r="J389" s="16" t="str">
        <f t="shared" si="315"/>
        <v>醵</v>
      </c>
      <c r="K389" s="16" t="str">
        <f t="shared" si="315"/>
        <v>醴</v>
      </c>
      <c r="L389" s="16" t="str">
        <f t="shared" si="315"/>
        <v>醺</v>
      </c>
      <c r="M389" s="16" t="str">
        <f t="shared" si="315"/>
        <v>釀</v>
      </c>
      <c r="N389" s="16" t="str">
        <f t="shared" si="315"/>
        <v>釁</v>
      </c>
      <c r="O389" s="16" t="str">
        <f t="shared" si="315"/>
        <v>釉</v>
      </c>
      <c r="P389" s="16" t="str">
        <f t="shared" si="315"/>
        <v>釋</v>
      </c>
      <c r="Q389" s="16" t="str">
        <f t="shared" si="315"/>
        <v>釐</v>
      </c>
      <c r="R389" s="16" t="str">
        <f t="shared" si="315"/>
        <v>釖</v>
      </c>
      <c r="S389" s="16" t="str">
        <f t="shared" si="315"/>
        <v>釟</v>
      </c>
    </row>
    <row r="390" spans="1:21" x14ac:dyDescent="0.55000000000000004">
      <c r="A390" s="7" t="str">
        <f>DEC2HEX(C390,5)</f>
        <v>36600</v>
      </c>
      <c r="C390">
        <f>C388+32*16</f>
        <v>222720</v>
      </c>
      <c r="D390" s="17" t="str">
        <f t="shared" ref="D390:R390" si="317">DEC2HEX(CODE(D389),4)</f>
        <v>6E4D</v>
      </c>
      <c r="E390" s="17" t="str">
        <f t="shared" si="317"/>
        <v>6E4E</v>
      </c>
      <c r="F390" s="17" t="str">
        <f t="shared" si="317"/>
        <v>6E4F</v>
      </c>
      <c r="G390" s="17" t="str">
        <f t="shared" si="317"/>
        <v>6E50</v>
      </c>
      <c r="H390" s="17" t="str">
        <f t="shared" si="317"/>
        <v>6E51</v>
      </c>
      <c r="I390" s="17" t="str">
        <f t="shared" si="317"/>
        <v>6E52</v>
      </c>
      <c r="J390" s="17" t="str">
        <f t="shared" si="317"/>
        <v>6E53</v>
      </c>
      <c r="K390" s="17" t="str">
        <f t="shared" si="317"/>
        <v>6E54</v>
      </c>
      <c r="L390" s="17" t="str">
        <f t="shared" si="317"/>
        <v>6E55</v>
      </c>
      <c r="M390" s="17" t="str">
        <f t="shared" si="317"/>
        <v>6E56</v>
      </c>
      <c r="N390" s="17" t="str">
        <f t="shared" si="317"/>
        <v>6E57</v>
      </c>
      <c r="O390" s="17" t="str">
        <f t="shared" si="317"/>
        <v>6E58</v>
      </c>
      <c r="P390" s="17" t="str">
        <f t="shared" si="317"/>
        <v>6E59</v>
      </c>
      <c r="Q390" s="17" t="str">
        <f t="shared" si="317"/>
        <v>6E5A</v>
      </c>
      <c r="R390" s="17" t="str">
        <f t="shared" si="317"/>
        <v>6E5B</v>
      </c>
      <c r="S390" s="17" t="str">
        <f>DEC2HEX(CODE(S389),4)</f>
        <v>6E5C</v>
      </c>
    </row>
    <row r="391" spans="1:21" ht="29" x14ac:dyDescent="0.55000000000000004">
      <c r="B391" s="2" t="s">
        <v>417</v>
      </c>
      <c r="C391">
        <f>HEX2DEC(B391)</f>
        <v>28253</v>
      </c>
      <c r="D391" s="16" t="str">
        <f>CHAR($C391+D$1)</f>
        <v>釡</v>
      </c>
      <c r="E391" s="16" t="str">
        <f t="shared" si="315"/>
        <v>釛</v>
      </c>
      <c r="F391" s="16" t="str">
        <f t="shared" si="315"/>
        <v>釼</v>
      </c>
      <c r="G391" s="16" t="str">
        <f t="shared" si="315"/>
        <v>釵</v>
      </c>
      <c r="H391" s="16" t="str">
        <f t="shared" si="315"/>
        <v>釶</v>
      </c>
      <c r="I391" s="16" t="str">
        <f t="shared" si="315"/>
        <v>鈞</v>
      </c>
      <c r="J391" s="16" t="str">
        <f t="shared" si="315"/>
        <v>釿</v>
      </c>
      <c r="K391" s="16" t="str">
        <f t="shared" si="315"/>
        <v>鈔</v>
      </c>
      <c r="L391" s="16" t="str">
        <f t="shared" si="315"/>
        <v>鈬</v>
      </c>
      <c r="M391" s="16" t="str">
        <f t="shared" si="315"/>
        <v>鈕</v>
      </c>
      <c r="N391" s="16" t="str">
        <f t="shared" si="315"/>
        <v>鈑</v>
      </c>
      <c r="O391" s="16" t="str">
        <f t="shared" si="315"/>
        <v>鉞</v>
      </c>
      <c r="P391" s="16" t="str">
        <f t="shared" si="315"/>
        <v>鉗</v>
      </c>
      <c r="Q391" s="16" t="str">
        <f t="shared" si="315"/>
        <v>鉅</v>
      </c>
      <c r="R391" s="16" t="str">
        <f t="shared" si="315"/>
        <v>鉉</v>
      </c>
      <c r="S391" s="16" t="str">
        <f t="shared" si="315"/>
        <v>鉤</v>
      </c>
    </row>
    <row r="392" spans="1:21" x14ac:dyDescent="0.55000000000000004">
      <c r="A392" s="7" t="str">
        <f>DEC2HEX(C392,5)</f>
        <v>36800</v>
      </c>
      <c r="C392">
        <f>C390+32*16</f>
        <v>223232</v>
      </c>
      <c r="D392" s="17" t="str">
        <f t="shared" ref="D392:R392" si="318">DEC2HEX(CODE(D391),4)</f>
        <v>6E5D</v>
      </c>
      <c r="E392" s="17" t="str">
        <f t="shared" si="318"/>
        <v>6E5E</v>
      </c>
      <c r="F392" s="17" t="str">
        <f t="shared" si="318"/>
        <v>6E5F</v>
      </c>
      <c r="G392" s="17" t="str">
        <f t="shared" si="318"/>
        <v>6E60</v>
      </c>
      <c r="H392" s="17" t="str">
        <f t="shared" si="318"/>
        <v>6E61</v>
      </c>
      <c r="I392" s="17" t="str">
        <f t="shared" si="318"/>
        <v>6E62</v>
      </c>
      <c r="J392" s="17" t="str">
        <f t="shared" si="318"/>
        <v>6E63</v>
      </c>
      <c r="K392" s="17" t="str">
        <f t="shared" si="318"/>
        <v>6E64</v>
      </c>
      <c r="L392" s="17" t="str">
        <f t="shared" si="318"/>
        <v>6E65</v>
      </c>
      <c r="M392" s="17" t="str">
        <f t="shared" si="318"/>
        <v>6E66</v>
      </c>
      <c r="N392" s="17" t="str">
        <f t="shared" si="318"/>
        <v>6E67</v>
      </c>
      <c r="O392" s="17" t="str">
        <f t="shared" si="318"/>
        <v>6E68</v>
      </c>
      <c r="P392" s="17" t="str">
        <f t="shared" si="318"/>
        <v>6E69</v>
      </c>
      <c r="Q392" s="17" t="str">
        <f t="shared" si="318"/>
        <v>6E6A</v>
      </c>
      <c r="R392" s="17" t="str">
        <f t="shared" si="318"/>
        <v>6E6B</v>
      </c>
      <c r="S392" s="17" t="str">
        <f>DEC2HEX(CODE(S391),4)</f>
        <v>6E6C</v>
      </c>
    </row>
    <row r="393" spans="1:21" ht="29" x14ac:dyDescent="0.55000000000000004">
      <c r="B393" s="2" t="s">
        <v>418</v>
      </c>
      <c r="C393">
        <f>HEX2DEC(B393)</f>
        <v>28269</v>
      </c>
      <c r="D393" s="16" t="str">
        <f>CHAR($C393+D$1)</f>
        <v>鉈</v>
      </c>
      <c r="E393" s="16" t="str">
        <f t="shared" ref="E393:S393" si="319">CHAR($C393+E$1)</f>
        <v>銕</v>
      </c>
      <c r="F393" s="16" t="str">
        <f t="shared" si="319"/>
        <v>鈿</v>
      </c>
      <c r="G393" s="16" t="str">
        <f t="shared" si="319"/>
        <v>鉋</v>
      </c>
      <c r="H393" s="16" t="str">
        <f t="shared" si="319"/>
        <v>鉐</v>
      </c>
      <c r="I393" s="16" t="str">
        <f t="shared" si="319"/>
        <v>銜</v>
      </c>
      <c r="J393" s="16" t="str">
        <f t="shared" si="319"/>
        <v>銖</v>
      </c>
      <c r="K393" s="16" t="str">
        <f t="shared" si="319"/>
        <v>銓</v>
      </c>
      <c r="L393" s="16" t="str">
        <f t="shared" si="319"/>
        <v>銛</v>
      </c>
      <c r="M393" s="16" t="str">
        <f t="shared" si="319"/>
        <v>鉚</v>
      </c>
      <c r="N393" s="16" t="str">
        <f t="shared" si="319"/>
        <v>鋏</v>
      </c>
      <c r="O393" s="16" t="str">
        <f t="shared" si="319"/>
        <v>銹</v>
      </c>
      <c r="P393" s="16" t="str">
        <f t="shared" si="319"/>
        <v>銷</v>
      </c>
      <c r="Q393" s="16" t="str">
        <f t="shared" si="319"/>
        <v>鋩</v>
      </c>
      <c r="R393" s="16" t="str">
        <f t="shared" si="319"/>
        <v>錏</v>
      </c>
      <c r="S393" s="16" t="str">
        <f t="shared" si="319"/>
        <v>鋺</v>
      </c>
    </row>
    <row r="394" spans="1:21" x14ac:dyDescent="0.55000000000000004">
      <c r="A394" s="7" t="str">
        <f>DEC2HEX(C394,5)</f>
        <v>36A00</v>
      </c>
      <c r="C394">
        <f>C392+32*16</f>
        <v>223744</v>
      </c>
      <c r="D394" s="17" t="str">
        <f t="shared" ref="D394:R394" si="320">DEC2HEX(CODE(D393),4)</f>
        <v>6E6D</v>
      </c>
      <c r="E394" s="17" t="str">
        <f t="shared" si="320"/>
        <v>6E6E</v>
      </c>
      <c r="F394" s="17" t="str">
        <f t="shared" si="320"/>
        <v>6E6F</v>
      </c>
      <c r="G394" s="17" t="str">
        <f t="shared" si="320"/>
        <v>6E70</v>
      </c>
      <c r="H394" s="17" t="str">
        <f t="shared" si="320"/>
        <v>6E71</v>
      </c>
      <c r="I394" s="17" t="str">
        <f t="shared" si="320"/>
        <v>6E72</v>
      </c>
      <c r="J394" s="17" t="str">
        <f t="shared" si="320"/>
        <v>6E73</v>
      </c>
      <c r="K394" s="17" t="str">
        <f t="shared" si="320"/>
        <v>6E74</v>
      </c>
      <c r="L394" s="17" t="str">
        <f t="shared" si="320"/>
        <v>6E75</v>
      </c>
      <c r="M394" s="17" t="str">
        <f t="shared" si="320"/>
        <v>6E76</v>
      </c>
      <c r="N394" s="17" t="str">
        <f t="shared" si="320"/>
        <v>6E77</v>
      </c>
      <c r="O394" s="17" t="str">
        <f t="shared" si="320"/>
        <v>6E78</v>
      </c>
      <c r="P394" s="17" t="str">
        <f t="shared" si="320"/>
        <v>6E79</v>
      </c>
      <c r="Q394" s="17" t="str">
        <f t="shared" si="320"/>
        <v>6E7A</v>
      </c>
      <c r="R394" s="17" t="str">
        <f t="shared" si="320"/>
        <v>6E7B</v>
      </c>
      <c r="S394" s="17" t="str">
        <f>DEC2HEX(CODE(S393),4)</f>
        <v>6E7C</v>
      </c>
    </row>
    <row r="395" spans="1:21" ht="29" x14ac:dyDescent="0.55000000000000004">
      <c r="B395" s="2" t="s">
        <v>419</v>
      </c>
      <c r="C395">
        <f>HEX2DEC(B395)</f>
        <v>28285</v>
      </c>
      <c r="D395" s="16" t="str">
        <f>CHAR($C395+D$1)</f>
        <v>鍄</v>
      </c>
      <c r="E395" s="16" t="str">
        <f t="shared" si="315"/>
        <v>錮</v>
      </c>
      <c r="F395" s="45" t="str">
        <f>CHAR($C397+F$1-16)</f>
        <v>錙</v>
      </c>
      <c r="G395" s="23" t="str">
        <f t="shared" ref="G395:S395" si="321">CHAR($C397+G$1-16)</f>
        <v>錢</v>
      </c>
      <c r="H395" s="23" t="str">
        <f t="shared" si="321"/>
        <v>錚</v>
      </c>
      <c r="I395" s="23" t="str">
        <f t="shared" si="321"/>
        <v>錣</v>
      </c>
      <c r="J395" s="23" t="str">
        <f t="shared" si="321"/>
        <v>錺</v>
      </c>
      <c r="K395" s="23" t="str">
        <f t="shared" si="321"/>
        <v>錵</v>
      </c>
      <c r="L395" s="23" t="str">
        <f t="shared" si="321"/>
        <v>錻</v>
      </c>
      <c r="M395" s="23" t="str">
        <f t="shared" si="321"/>
        <v>鍜</v>
      </c>
      <c r="N395" s="23" t="str">
        <f t="shared" si="321"/>
        <v>鍠</v>
      </c>
      <c r="O395" s="23" t="str">
        <f t="shared" si="321"/>
        <v>鍼</v>
      </c>
      <c r="P395" s="23" t="str">
        <f t="shared" si="321"/>
        <v>鍮</v>
      </c>
      <c r="Q395" s="23" t="str">
        <f t="shared" si="321"/>
        <v>鍖</v>
      </c>
      <c r="R395" s="23" t="str">
        <f t="shared" si="321"/>
        <v>鎰</v>
      </c>
      <c r="S395" s="23" t="str">
        <f t="shared" si="321"/>
        <v>鎬</v>
      </c>
    </row>
    <row r="396" spans="1:21" x14ac:dyDescent="0.55000000000000004">
      <c r="A396" s="7" t="str">
        <f>DEC2HEX(C396,5)</f>
        <v>36C00</v>
      </c>
      <c r="C396">
        <f>C394+32*16</f>
        <v>224256</v>
      </c>
      <c r="D396" s="17" t="str">
        <f t="shared" ref="D396:R396" si="322">DEC2HEX(CODE(D395),4)</f>
        <v>6E7D</v>
      </c>
      <c r="E396" s="17" t="str">
        <f t="shared" si="322"/>
        <v>6E7E</v>
      </c>
      <c r="F396" s="49" t="str">
        <f t="shared" si="322"/>
        <v>6F21</v>
      </c>
      <c r="G396" s="22" t="str">
        <f t="shared" si="322"/>
        <v>6F22</v>
      </c>
      <c r="H396" s="22" t="str">
        <f t="shared" si="322"/>
        <v>6F23</v>
      </c>
      <c r="I396" s="22" t="str">
        <f t="shared" si="322"/>
        <v>6F24</v>
      </c>
      <c r="J396" s="22" t="str">
        <f t="shared" si="322"/>
        <v>6F25</v>
      </c>
      <c r="K396" s="22" t="str">
        <f t="shared" si="322"/>
        <v>6F26</v>
      </c>
      <c r="L396" s="22" t="str">
        <f t="shared" si="322"/>
        <v>6F27</v>
      </c>
      <c r="M396" s="22" t="str">
        <f t="shared" si="322"/>
        <v>6F28</v>
      </c>
      <c r="N396" s="22" t="str">
        <f t="shared" si="322"/>
        <v>6F29</v>
      </c>
      <c r="O396" s="22" t="str">
        <f t="shared" si="322"/>
        <v>6F2A</v>
      </c>
      <c r="P396" s="22" t="str">
        <f t="shared" si="322"/>
        <v>6F2B</v>
      </c>
      <c r="Q396" s="22" t="str">
        <f t="shared" si="322"/>
        <v>6F2C</v>
      </c>
      <c r="R396" s="22" t="str">
        <f t="shared" si="322"/>
        <v>6F2D</v>
      </c>
      <c r="S396" s="22" t="str">
        <f>DEC2HEX(CODE(S395),4)</f>
        <v>6F2E</v>
      </c>
    </row>
    <row r="397" spans="1:21" ht="29" x14ac:dyDescent="0.55000000000000004">
      <c r="B397" s="2" t="s">
        <v>420</v>
      </c>
      <c r="C397">
        <f>HEX2DEC(B397)</f>
        <v>28463</v>
      </c>
      <c r="D397" s="16" t="str">
        <f>CHAR($C397+D$1)</f>
        <v>鎭</v>
      </c>
      <c r="E397" s="16" t="str">
        <f t="shared" ref="E397:S397" si="323">CHAR($C397+E$1)</f>
        <v>鎔</v>
      </c>
      <c r="F397" s="16" t="str">
        <f t="shared" si="323"/>
        <v>鎹</v>
      </c>
      <c r="G397" s="16" t="str">
        <f t="shared" si="323"/>
        <v>鏖</v>
      </c>
      <c r="H397" s="16" t="str">
        <f t="shared" si="323"/>
        <v>鏗</v>
      </c>
      <c r="I397" s="16" t="str">
        <f t="shared" si="323"/>
        <v>鏨</v>
      </c>
      <c r="J397" s="16" t="str">
        <f t="shared" si="323"/>
        <v>鏥</v>
      </c>
      <c r="K397" s="16" t="str">
        <f t="shared" si="323"/>
        <v>鏘</v>
      </c>
      <c r="L397" s="16" t="str">
        <f t="shared" si="323"/>
        <v>鏃</v>
      </c>
      <c r="M397" s="16" t="str">
        <f t="shared" si="323"/>
        <v>鏝</v>
      </c>
      <c r="N397" s="16" t="str">
        <f t="shared" si="323"/>
        <v>鏐</v>
      </c>
      <c r="O397" s="16" t="str">
        <f t="shared" si="323"/>
        <v>鏈</v>
      </c>
      <c r="P397" s="16" t="str">
        <f t="shared" si="323"/>
        <v>鏤</v>
      </c>
      <c r="Q397" s="16" t="str">
        <f t="shared" si="323"/>
        <v>鐚</v>
      </c>
      <c r="R397" s="16" t="str">
        <f t="shared" si="323"/>
        <v>鐔</v>
      </c>
      <c r="S397" s="16" t="str">
        <f t="shared" si="323"/>
        <v>鐓</v>
      </c>
    </row>
    <row r="398" spans="1:21" x14ac:dyDescent="0.55000000000000004">
      <c r="A398" s="7" t="str">
        <f>DEC2HEX(C398,5)</f>
        <v>36E00</v>
      </c>
      <c r="C398">
        <f>C396+32*16</f>
        <v>224768</v>
      </c>
      <c r="D398" s="21" t="str">
        <f t="shared" ref="D398:R398" si="324">DEC2HEX(CODE(D397),4)</f>
        <v>6F2F</v>
      </c>
      <c r="E398" s="21" t="str">
        <f t="shared" si="324"/>
        <v>6F30</v>
      </c>
      <c r="F398" s="21" t="str">
        <f t="shared" si="324"/>
        <v>6F31</v>
      </c>
      <c r="G398" s="21" t="str">
        <f t="shared" si="324"/>
        <v>6F32</v>
      </c>
      <c r="H398" s="21" t="str">
        <f t="shared" si="324"/>
        <v>6F33</v>
      </c>
      <c r="I398" s="21" t="str">
        <f t="shared" si="324"/>
        <v>6F34</v>
      </c>
      <c r="J398" s="21" t="str">
        <f t="shared" si="324"/>
        <v>6F35</v>
      </c>
      <c r="K398" s="21" t="str">
        <f t="shared" si="324"/>
        <v>6F36</v>
      </c>
      <c r="L398" s="21" t="str">
        <f t="shared" si="324"/>
        <v>6F37</v>
      </c>
      <c r="M398" s="21" t="str">
        <f t="shared" si="324"/>
        <v>6F38</v>
      </c>
      <c r="N398" s="21" t="str">
        <f t="shared" si="324"/>
        <v>6F39</v>
      </c>
      <c r="O398" s="21" t="str">
        <f t="shared" si="324"/>
        <v>6F3A</v>
      </c>
      <c r="P398" s="21" t="str">
        <f t="shared" si="324"/>
        <v>6F3B</v>
      </c>
      <c r="Q398" s="21" t="str">
        <f t="shared" si="324"/>
        <v>6F3C</v>
      </c>
      <c r="R398" s="21" t="str">
        <f t="shared" si="324"/>
        <v>6F3D</v>
      </c>
      <c r="S398" s="21" t="str">
        <f>DEC2HEX(CODE(S397),4)</f>
        <v>6F3E</v>
      </c>
      <c r="U398">
        <v>128</v>
      </c>
    </row>
    <row r="399" spans="1:21" x14ac:dyDescent="0.55000000000000004">
      <c r="D399" s="5" t="str">
        <f>DEC2HEX(D$1*32,3)</f>
        <v>000</v>
      </c>
      <c r="E399" s="5" t="str">
        <f t="shared" ref="E399:S399" si="325">DEC2HEX(E$1*32,3)</f>
        <v>020</v>
      </c>
      <c r="F399" s="5" t="str">
        <f t="shared" si="325"/>
        <v>040</v>
      </c>
      <c r="G399" s="5" t="str">
        <f t="shared" si="325"/>
        <v>060</v>
      </c>
      <c r="H399" s="5" t="str">
        <f t="shared" si="325"/>
        <v>080</v>
      </c>
      <c r="I399" s="5" t="str">
        <f t="shared" si="325"/>
        <v>0A0</v>
      </c>
      <c r="J399" s="5" t="str">
        <f t="shared" si="325"/>
        <v>0C0</v>
      </c>
      <c r="K399" s="5" t="str">
        <f t="shared" si="325"/>
        <v>0E0</v>
      </c>
      <c r="L399" s="5" t="str">
        <f t="shared" si="325"/>
        <v>100</v>
      </c>
      <c r="M399" s="5" t="str">
        <f t="shared" si="325"/>
        <v>120</v>
      </c>
      <c r="N399" s="5" t="str">
        <f t="shared" si="325"/>
        <v>140</v>
      </c>
      <c r="O399" s="5" t="str">
        <f t="shared" si="325"/>
        <v>160</v>
      </c>
      <c r="P399" s="5" t="str">
        <f t="shared" si="325"/>
        <v>180</v>
      </c>
      <c r="Q399" s="5" t="str">
        <f t="shared" si="325"/>
        <v>1A0</v>
      </c>
      <c r="R399" s="5" t="str">
        <f t="shared" si="325"/>
        <v>1C0</v>
      </c>
      <c r="S399" s="5" t="str">
        <f t="shared" si="325"/>
        <v>1E0</v>
      </c>
    </row>
    <row r="400" spans="1:21" ht="29" x14ac:dyDescent="0.55000000000000004">
      <c r="B400" s="2" t="s">
        <v>421</v>
      </c>
      <c r="C400">
        <f>HEX2DEC(B400)</f>
        <v>28479</v>
      </c>
      <c r="D400" s="16" t="str">
        <f>CHAR($C400+D$1)</f>
        <v>鐃</v>
      </c>
      <c r="E400" s="16" t="str">
        <f t="shared" ref="E400:S400" si="326">CHAR($C400+E$1)</f>
        <v>鐇</v>
      </c>
      <c r="F400" s="16" t="str">
        <f t="shared" si="326"/>
        <v>鐐</v>
      </c>
      <c r="G400" s="16" t="str">
        <f t="shared" si="326"/>
        <v>鐶</v>
      </c>
      <c r="H400" s="16" t="str">
        <f t="shared" si="326"/>
        <v>鐫</v>
      </c>
      <c r="I400" s="16" t="str">
        <f t="shared" si="326"/>
        <v>鐵</v>
      </c>
      <c r="J400" s="16" t="str">
        <f t="shared" si="326"/>
        <v>鐡</v>
      </c>
      <c r="K400" s="16" t="str">
        <f t="shared" si="326"/>
        <v>鐺</v>
      </c>
      <c r="L400" s="16" t="str">
        <f t="shared" si="326"/>
        <v>鑁</v>
      </c>
      <c r="M400" s="16" t="str">
        <f t="shared" si="326"/>
        <v>鑒</v>
      </c>
      <c r="N400" s="16" t="str">
        <f t="shared" si="326"/>
        <v>鑄</v>
      </c>
      <c r="O400" s="16" t="str">
        <f t="shared" si="326"/>
        <v>鑛</v>
      </c>
      <c r="P400" s="16" t="str">
        <f t="shared" si="326"/>
        <v>鑠</v>
      </c>
      <c r="Q400" s="16" t="str">
        <f t="shared" si="326"/>
        <v>鑢</v>
      </c>
      <c r="R400" s="16" t="str">
        <f t="shared" si="326"/>
        <v>鑞</v>
      </c>
      <c r="S400" s="16" t="str">
        <f t="shared" si="326"/>
        <v>鑪</v>
      </c>
    </row>
    <row r="401" spans="1:21" x14ac:dyDescent="0.55000000000000004">
      <c r="A401" s="7" t="str">
        <f>DEC2HEX(C401,5)</f>
        <v>37000</v>
      </c>
      <c r="C401">
        <f>C398+32*16</f>
        <v>225280</v>
      </c>
      <c r="D401" s="20" t="str">
        <f t="shared" ref="D401:R401" si="327">DEC2HEX(CODE(D400),4)</f>
        <v>6F3F</v>
      </c>
      <c r="E401" s="20" t="str">
        <f t="shared" si="327"/>
        <v>6F40</v>
      </c>
      <c r="F401" s="20" t="str">
        <f t="shared" si="327"/>
        <v>6F41</v>
      </c>
      <c r="G401" s="20" t="str">
        <f t="shared" si="327"/>
        <v>6F42</v>
      </c>
      <c r="H401" s="20" t="str">
        <f t="shared" si="327"/>
        <v>6F43</v>
      </c>
      <c r="I401" s="20" t="str">
        <f t="shared" si="327"/>
        <v>6F44</v>
      </c>
      <c r="J401" s="20" t="str">
        <f t="shared" si="327"/>
        <v>6F45</v>
      </c>
      <c r="K401" s="20" t="str">
        <f t="shared" si="327"/>
        <v>6F46</v>
      </c>
      <c r="L401" s="20" t="str">
        <f t="shared" si="327"/>
        <v>6F47</v>
      </c>
      <c r="M401" s="20" t="str">
        <f t="shared" si="327"/>
        <v>6F48</v>
      </c>
      <c r="N401" s="20" t="str">
        <f t="shared" si="327"/>
        <v>6F49</v>
      </c>
      <c r="O401" s="20" t="str">
        <f t="shared" si="327"/>
        <v>6F4A</v>
      </c>
      <c r="P401" s="20" t="str">
        <f t="shared" si="327"/>
        <v>6F4B</v>
      </c>
      <c r="Q401" s="20" t="str">
        <f t="shared" si="327"/>
        <v>6F4C</v>
      </c>
      <c r="R401" s="20" t="str">
        <f t="shared" si="327"/>
        <v>6F4D</v>
      </c>
      <c r="S401" s="20" t="str">
        <f>DEC2HEX(CODE(S400),4)</f>
        <v>6F4E</v>
      </c>
    </row>
    <row r="402" spans="1:21" ht="29" x14ac:dyDescent="0.55000000000000004">
      <c r="B402" s="2" t="s">
        <v>428</v>
      </c>
      <c r="C402">
        <f>HEX2DEC(B402)</f>
        <v>28495</v>
      </c>
      <c r="D402" s="16" t="str">
        <f>CHAR($C402+D$1)</f>
        <v>鈩</v>
      </c>
      <c r="E402" s="16" t="str">
        <f t="shared" ref="E402:S402" si="328">CHAR($C402+E$1)</f>
        <v>鑰</v>
      </c>
      <c r="F402" s="16" t="str">
        <f t="shared" si="328"/>
        <v>鑵</v>
      </c>
      <c r="G402" s="16" t="str">
        <f t="shared" si="328"/>
        <v>鑷</v>
      </c>
      <c r="H402" s="16" t="str">
        <f t="shared" si="328"/>
        <v>鑽</v>
      </c>
      <c r="I402" s="16" t="str">
        <f t="shared" si="328"/>
        <v>鑚</v>
      </c>
      <c r="J402" s="16" t="str">
        <f t="shared" si="328"/>
        <v>鑼</v>
      </c>
      <c r="K402" s="16" t="str">
        <f t="shared" si="328"/>
        <v>鑾</v>
      </c>
      <c r="L402" s="16" t="str">
        <f t="shared" si="328"/>
        <v>钁</v>
      </c>
      <c r="M402" s="16" t="str">
        <f t="shared" si="328"/>
        <v>鑿</v>
      </c>
      <c r="N402" s="16" t="str">
        <f t="shared" si="328"/>
        <v>閂</v>
      </c>
      <c r="O402" s="16" t="str">
        <f t="shared" si="328"/>
        <v>閇</v>
      </c>
      <c r="P402" s="16" t="str">
        <f t="shared" si="328"/>
        <v>閊</v>
      </c>
      <c r="Q402" s="16" t="str">
        <f t="shared" si="328"/>
        <v>閔</v>
      </c>
      <c r="R402" s="16" t="str">
        <f t="shared" si="328"/>
        <v>閖</v>
      </c>
      <c r="S402" s="16" t="str">
        <f t="shared" si="328"/>
        <v>閘</v>
      </c>
    </row>
    <row r="403" spans="1:21" x14ac:dyDescent="0.55000000000000004">
      <c r="A403" s="7" t="str">
        <f>DEC2HEX(C403,5)</f>
        <v>37200</v>
      </c>
      <c r="C403">
        <f>C401+32*16</f>
        <v>225792</v>
      </c>
      <c r="D403" s="17" t="str">
        <f t="shared" ref="D403:R403" si="329">DEC2HEX(CODE(D402),4)</f>
        <v>6F4F</v>
      </c>
      <c r="E403" s="17" t="str">
        <f t="shared" si="329"/>
        <v>6F50</v>
      </c>
      <c r="F403" s="17" t="str">
        <f t="shared" si="329"/>
        <v>6F51</v>
      </c>
      <c r="G403" s="17" t="str">
        <f t="shared" si="329"/>
        <v>6F52</v>
      </c>
      <c r="H403" s="17" t="str">
        <f t="shared" si="329"/>
        <v>6F53</v>
      </c>
      <c r="I403" s="17" t="str">
        <f t="shared" si="329"/>
        <v>6F54</v>
      </c>
      <c r="J403" s="17" t="str">
        <f t="shared" si="329"/>
        <v>6F55</v>
      </c>
      <c r="K403" s="17" t="str">
        <f t="shared" si="329"/>
        <v>6F56</v>
      </c>
      <c r="L403" s="17" t="str">
        <f t="shared" si="329"/>
        <v>6F57</v>
      </c>
      <c r="M403" s="17" t="str">
        <f t="shared" si="329"/>
        <v>6F58</v>
      </c>
      <c r="N403" s="17" t="str">
        <f t="shared" si="329"/>
        <v>6F59</v>
      </c>
      <c r="O403" s="17" t="str">
        <f t="shared" si="329"/>
        <v>6F5A</v>
      </c>
      <c r="P403" s="17" t="str">
        <f t="shared" si="329"/>
        <v>6F5B</v>
      </c>
      <c r="Q403" s="17" t="str">
        <f t="shared" si="329"/>
        <v>6F5C</v>
      </c>
      <c r="R403" s="17" t="str">
        <f t="shared" si="329"/>
        <v>6F5D</v>
      </c>
      <c r="S403" s="17" t="str">
        <f>DEC2HEX(CODE(S402),4)</f>
        <v>6F5E</v>
      </c>
    </row>
    <row r="404" spans="1:21" ht="29" x14ac:dyDescent="0.55000000000000004">
      <c r="B404" s="2" t="s">
        <v>429</v>
      </c>
      <c r="C404">
        <f>HEX2DEC(B404)</f>
        <v>28511</v>
      </c>
      <c r="D404" s="16" t="str">
        <f>CHAR($C404+D$1)</f>
        <v>閙</v>
      </c>
      <c r="E404" s="16" t="str">
        <f t="shared" ref="E404:S412" si="330">CHAR($C404+E$1)</f>
        <v>閠</v>
      </c>
      <c r="F404" s="16" t="str">
        <f t="shared" si="330"/>
        <v>閨</v>
      </c>
      <c r="G404" s="16" t="str">
        <f t="shared" si="330"/>
        <v>閧</v>
      </c>
      <c r="H404" s="16" t="str">
        <f t="shared" si="330"/>
        <v>閭</v>
      </c>
      <c r="I404" s="16" t="str">
        <f t="shared" si="330"/>
        <v>閼</v>
      </c>
      <c r="J404" s="16" t="str">
        <f t="shared" si="330"/>
        <v>閻</v>
      </c>
      <c r="K404" s="16" t="str">
        <f t="shared" si="330"/>
        <v>閹</v>
      </c>
      <c r="L404" s="16" t="str">
        <f t="shared" si="330"/>
        <v>閾</v>
      </c>
      <c r="M404" s="16" t="str">
        <f t="shared" si="330"/>
        <v>闊</v>
      </c>
      <c r="N404" s="16" t="str">
        <f t="shared" si="330"/>
        <v>濶</v>
      </c>
      <c r="O404" s="16" t="str">
        <f t="shared" si="330"/>
        <v>闃</v>
      </c>
      <c r="P404" s="16" t="str">
        <f t="shared" si="330"/>
        <v>闍</v>
      </c>
      <c r="Q404" s="16" t="str">
        <f t="shared" si="330"/>
        <v>闌</v>
      </c>
      <c r="R404" s="16" t="str">
        <f t="shared" si="330"/>
        <v>闕</v>
      </c>
      <c r="S404" s="16" t="str">
        <f t="shared" si="330"/>
        <v>闔</v>
      </c>
    </row>
    <row r="405" spans="1:21" x14ac:dyDescent="0.55000000000000004">
      <c r="A405" s="7" t="str">
        <f>DEC2HEX(C405,5)</f>
        <v>37400</v>
      </c>
      <c r="C405">
        <f>C403+32*16</f>
        <v>226304</v>
      </c>
      <c r="D405" s="17" t="str">
        <f t="shared" ref="D405:R405" si="331">DEC2HEX(CODE(D404),4)</f>
        <v>6F5F</v>
      </c>
      <c r="E405" s="17" t="str">
        <f t="shared" si="331"/>
        <v>6F60</v>
      </c>
      <c r="F405" s="17" t="str">
        <f t="shared" si="331"/>
        <v>6F61</v>
      </c>
      <c r="G405" s="17" t="str">
        <f t="shared" si="331"/>
        <v>6F62</v>
      </c>
      <c r="H405" s="17" t="str">
        <f t="shared" si="331"/>
        <v>6F63</v>
      </c>
      <c r="I405" s="17" t="str">
        <f t="shared" si="331"/>
        <v>6F64</v>
      </c>
      <c r="J405" s="17" t="str">
        <f t="shared" si="331"/>
        <v>6F65</v>
      </c>
      <c r="K405" s="17" t="str">
        <f t="shared" si="331"/>
        <v>6F66</v>
      </c>
      <c r="L405" s="17" t="str">
        <f t="shared" si="331"/>
        <v>6F67</v>
      </c>
      <c r="M405" s="17" t="str">
        <f t="shared" si="331"/>
        <v>6F68</v>
      </c>
      <c r="N405" s="17" t="str">
        <f t="shared" si="331"/>
        <v>6F69</v>
      </c>
      <c r="O405" s="17" t="str">
        <f t="shared" si="331"/>
        <v>6F6A</v>
      </c>
      <c r="P405" s="17" t="str">
        <f t="shared" si="331"/>
        <v>6F6B</v>
      </c>
      <c r="Q405" s="17" t="str">
        <f t="shared" si="331"/>
        <v>6F6C</v>
      </c>
      <c r="R405" s="17" t="str">
        <f t="shared" si="331"/>
        <v>6F6D</v>
      </c>
      <c r="S405" s="17" t="str">
        <f>DEC2HEX(CODE(S404),4)</f>
        <v>6F6E</v>
      </c>
    </row>
    <row r="406" spans="1:21" ht="29" x14ac:dyDescent="0.55000000000000004">
      <c r="B406" s="2" t="s">
        <v>430</v>
      </c>
      <c r="C406">
        <f>HEX2DEC(B406)</f>
        <v>28527</v>
      </c>
      <c r="D406" s="16" t="str">
        <f>CHAR($C406+D$1)</f>
        <v>闖</v>
      </c>
      <c r="E406" s="16" t="str">
        <f t="shared" si="330"/>
        <v>關</v>
      </c>
      <c r="F406" s="16" t="str">
        <f t="shared" si="330"/>
        <v>闡</v>
      </c>
      <c r="G406" s="16" t="str">
        <f t="shared" si="330"/>
        <v>闥</v>
      </c>
      <c r="H406" s="16" t="str">
        <f t="shared" si="330"/>
        <v>闢</v>
      </c>
      <c r="I406" s="16" t="str">
        <f t="shared" si="330"/>
        <v>阡</v>
      </c>
      <c r="J406" s="16" t="str">
        <f t="shared" si="330"/>
        <v>阨</v>
      </c>
      <c r="K406" s="16" t="str">
        <f t="shared" si="330"/>
        <v>阮</v>
      </c>
      <c r="L406" s="16" t="str">
        <f t="shared" si="330"/>
        <v>阯</v>
      </c>
      <c r="M406" s="16" t="str">
        <f t="shared" si="330"/>
        <v>陂</v>
      </c>
      <c r="N406" s="16" t="str">
        <f t="shared" si="330"/>
        <v>陌</v>
      </c>
      <c r="O406" s="16" t="str">
        <f t="shared" si="330"/>
        <v>陏</v>
      </c>
      <c r="P406" s="16" t="str">
        <f t="shared" si="330"/>
        <v>陋</v>
      </c>
      <c r="Q406" s="16" t="str">
        <f t="shared" si="330"/>
        <v>陷</v>
      </c>
      <c r="R406" s="16" t="str">
        <f t="shared" si="330"/>
        <v>陜</v>
      </c>
      <c r="S406" s="16" t="str">
        <f t="shared" si="330"/>
        <v>陞</v>
      </c>
    </row>
    <row r="407" spans="1:21" x14ac:dyDescent="0.55000000000000004">
      <c r="A407" s="7" t="str">
        <f>DEC2HEX(C407,5)</f>
        <v>37600</v>
      </c>
      <c r="C407">
        <f>C405+32*16</f>
        <v>226816</v>
      </c>
      <c r="D407" s="17" t="str">
        <f t="shared" ref="D407:R407" si="332">DEC2HEX(CODE(D406),4)</f>
        <v>6F6F</v>
      </c>
      <c r="E407" s="17" t="str">
        <f t="shared" si="332"/>
        <v>6F70</v>
      </c>
      <c r="F407" s="17" t="str">
        <f t="shared" si="332"/>
        <v>6F71</v>
      </c>
      <c r="G407" s="17" t="str">
        <f t="shared" si="332"/>
        <v>6F72</v>
      </c>
      <c r="H407" s="17" t="str">
        <f t="shared" si="332"/>
        <v>6F73</v>
      </c>
      <c r="I407" s="17" t="str">
        <f t="shared" si="332"/>
        <v>6F74</v>
      </c>
      <c r="J407" s="17" t="str">
        <f t="shared" si="332"/>
        <v>6F75</v>
      </c>
      <c r="K407" s="17" t="str">
        <f t="shared" si="332"/>
        <v>6F76</v>
      </c>
      <c r="L407" s="17" t="str">
        <f t="shared" si="332"/>
        <v>6F77</v>
      </c>
      <c r="M407" s="17" t="str">
        <f t="shared" si="332"/>
        <v>6F78</v>
      </c>
      <c r="N407" s="17" t="str">
        <f t="shared" si="332"/>
        <v>6F79</v>
      </c>
      <c r="O407" s="17" t="str">
        <f t="shared" si="332"/>
        <v>6F7A</v>
      </c>
      <c r="P407" s="17" t="str">
        <f t="shared" si="332"/>
        <v>6F7B</v>
      </c>
      <c r="Q407" s="17" t="str">
        <f t="shared" si="332"/>
        <v>6F7C</v>
      </c>
      <c r="R407" s="17" t="str">
        <f t="shared" si="332"/>
        <v>6F7D</v>
      </c>
      <c r="S407" s="17" t="str">
        <f>DEC2HEX(CODE(S406),4)</f>
        <v>6F7E</v>
      </c>
    </row>
    <row r="408" spans="1:21" ht="29" x14ac:dyDescent="0.55000000000000004">
      <c r="B408" s="2" t="s">
        <v>431</v>
      </c>
      <c r="C408">
        <f>HEX2DEC(B408)</f>
        <v>28705</v>
      </c>
      <c r="D408" s="45" t="str">
        <f>CHAR($C408+D$1)</f>
        <v>陝</v>
      </c>
      <c r="E408" s="16" t="str">
        <f t="shared" si="330"/>
        <v>陟</v>
      </c>
      <c r="F408" s="16" t="str">
        <f t="shared" si="330"/>
        <v>陦</v>
      </c>
      <c r="G408" s="16" t="str">
        <f t="shared" si="330"/>
        <v>陲</v>
      </c>
      <c r="H408" s="16" t="str">
        <f t="shared" si="330"/>
        <v>陬</v>
      </c>
      <c r="I408" s="16" t="str">
        <f t="shared" si="330"/>
        <v>隍</v>
      </c>
      <c r="J408" s="16" t="str">
        <f t="shared" si="330"/>
        <v>隘</v>
      </c>
      <c r="K408" s="16" t="str">
        <f t="shared" si="330"/>
        <v>隕</v>
      </c>
      <c r="L408" s="16" t="str">
        <f t="shared" si="330"/>
        <v>隗</v>
      </c>
      <c r="M408" s="16" t="str">
        <f t="shared" si="330"/>
        <v>險</v>
      </c>
      <c r="N408" s="16" t="str">
        <f t="shared" si="330"/>
        <v>隧</v>
      </c>
      <c r="O408" s="16" t="str">
        <f t="shared" si="330"/>
        <v>隱</v>
      </c>
      <c r="P408" s="16" t="str">
        <f t="shared" si="330"/>
        <v>隲</v>
      </c>
      <c r="Q408" s="16" t="str">
        <f t="shared" si="330"/>
        <v>隰</v>
      </c>
      <c r="R408" s="16" t="str">
        <f t="shared" si="330"/>
        <v>隴</v>
      </c>
      <c r="S408" s="16" t="str">
        <f t="shared" si="330"/>
        <v>隶</v>
      </c>
    </row>
    <row r="409" spans="1:21" x14ac:dyDescent="0.55000000000000004">
      <c r="A409" s="7" t="str">
        <f>DEC2HEX(C409,5)</f>
        <v>37800</v>
      </c>
      <c r="C409">
        <f>C407+32*16</f>
        <v>227328</v>
      </c>
      <c r="D409" s="46" t="str">
        <f t="shared" ref="D409:R409" si="333">DEC2HEX(CODE(D408),4)</f>
        <v>7021</v>
      </c>
      <c r="E409" s="17" t="str">
        <f t="shared" si="333"/>
        <v>7022</v>
      </c>
      <c r="F409" s="17" t="str">
        <f t="shared" si="333"/>
        <v>7023</v>
      </c>
      <c r="G409" s="17" t="str">
        <f t="shared" si="333"/>
        <v>7024</v>
      </c>
      <c r="H409" s="17" t="str">
        <f t="shared" si="333"/>
        <v>7025</v>
      </c>
      <c r="I409" s="17" t="str">
        <f t="shared" si="333"/>
        <v>7026</v>
      </c>
      <c r="J409" s="17" t="str">
        <f t="shared" si="333"/>
        <v>7027</v>
      </c>
      <c r="K409" s="17" t="str">
        <f t="shared" si="333"/>
        <v>7028</v>
      </c>
      <c r="L409" s="17" t="str">
        <f t="shared" si="333"/>
        <v>7029</v>
      </c>
      <c r="M409" s="17" t="str">
        <f t="shared" si="333"/>
        <v>702A</v>
      </c>
      <c r="N409" s="17" t="str">
        <f t="shared" si="333"/>
        <v>702B</v>
      </c>
      <c r="O409" s="17" t="str">
        <f t="shared" si="333"/>
        <v>702C</v>
      </c>
      <c r="P409" s="17" t="str">
        <f t="shared" si="333"/>
        <v>702D</v>
      </c>
      <c r="Q409" s="17" t="str">
        <f t="shared" si="333"/>
        <v>702E</v>
      </c>
      <c r="R409" s="17" t="str">
        <f t="shared" si="333"/>
        <v>702F</v>
      </c>
      <c r="S409" s="17" t="str">
        <f>DEC2HEX(CODE(S408),4)</f>
        <v>7030</v>
      </c>
    </row>
    <row r="410" spans="1:21" ht="29" x14ac:dyDescent="0.55000000000000004">
      <c r="B410" s="2" t="s">
        <v>432</v>
      </c>
      <c r="C410">
        <f>HEX2DEC(B410)</f>
        <v>28721</v>
      </c>
      <c r="D410" s="16" t="str">
        <f>CHAR($C410+D$1)</f>
        <v>隸</v>
      </c>
      <c r="E410" s="16" t="str">
        <f t="shared" ref="E410:S410" si="334">CHAR($C410+E$1)</f>
        <v>隹</v>
      </c>
      <c r="F410" s="16" t="str">
        <f t="shared" si="334"/>
        <v>雎</v>
      </c>
      <c r="G410" s="16" t="str">
        <f t="shared" si="334"/>
        <v>雋</v>
      </c>
      <c r="H410" s="16" t="str">
        <f t="shared" si="334"/>
        <v>雉</v>
      </c>
      <c r="I410" s="16" t="str">
        <f t="shared" si="334"/>
        <v>雍</v>
      </c>
      <c r="J410" s="16" t="str">
        <f t="shared" si="334"/>
        <v>襍</v>
      </c>
      <c r="K410" s="16" t="str">
        <f t="shared" si="334"/>
        <v>雜</v>
      </c>
      <c r="L410" s="16" t="str">
        <f t="shared" si="334"/>
        <v>霍</v>
      </c>
      <c r="M410" s="16" t="str">
        <f t="shared" si="334"/>
        <v>雕</v>
      </c>
      <c r="N410" s="16" t="str">
        <f t="shared" si="334"/>
        <v>雹</v>
      </c>
      <c r="O410" s="16" t="str">
        <f t="shared" si="334"/>
        <v>霄</v>
      </c>
      <c r="P410" s="16" t="str">
        <f t="shared" si="334"/>
        <v>霆</v>
      </c>
      <c r="Q410" s="16" t="str">
        <f t="shared" si="334"/>
        <v>霈</v>
      </c>
      <c r="R410" s="16" t="str">
        <f t="shared" si="334"/>
        <v>霓</v>
      </c>
      <c r="S410" s="16" t="str">
        <f t="shared" si="334"/>
        <v>霎</v>
      </c>
    </row>
    <row r="411" spans="1:21" x14ac:dyDescent="0.55000000000000004">
      <c r="A411" s="7" t="str">
        <f>DEC2HEX(C411,5)</f>
        <v>37A00</v>
      </c>
      <c r="C411">
        <f>C409+32*16</f>
        <v>227840</v>
      </c>
      <c r="D411" s="17" t="str">
        <f t="shared" ref="D411:R411" si="335">DEC2HEX(CODE(D410),4)</f>
        <v>7031</v>
      </c>
      <c r="E411" s="17" t="str">
        <f t="shared" si="335"/>
        <v>7032</v>
      </c>
      <c r="F411" s="17" t="str">
        <f t="shared" si="335"/>
        <v>7033</v>
      </c>
      <c r="G411" s="17" t="str">
        <f t="shared" si="335"/>
        <v>7034</v>
      </c>
      <c r="H411" s="17" t="str">
        <f t="shared" si="335"/>
        <v>7035</v>
      </c>
      <c r="I411" s="17" t="str">
        <f t="shared" si="335"/>
        <v>7036</v>
      </c>
      <c r="J411" s="17" t="str">
        <f t="shared" si="335"/>
        <v>7037</v>
      </c>
      <c r="K411" s="17" t="str">
        <f t="shared" si="335"/>
        <v>7038</v>
      </c>
      <c r="L411" s="17" t="str">
        <f t="shared" si="335"/>
        <v>7039</v>
      </c>
      <c r="M411" s="17" t="str">
        <f t="shared" si="335"/>
        <v>703A</v>
      </c>
      <c r="N411" s="17" t="str">
        <f t="shared" si="335"/>
        <v>703B</v>
      </c>
      <c r="O411" s="17" t="str">
        <f t="shared" si="335"/>
        <v>703C</v>
      </c>
      <c r="P411" s="17" t="str">
        <f t="shared" si="335"/>
        <v>703D</v>
      </c>
      <c r="Q411" s="17" t="str">
        <f t="shared" si="335"/>
        <v>703E</v>
      </c>
      <c r="R411" s="17" t="str">
        <f t="shared" si="335"/>
        <v>703F</v>
      </c>
      <c r="S411" s="17" t="str">
        <f>DEC2HEX(CODE(S410),4)</f>
        <v>7040</v>
      </c>
    </row>
    <row r="412" spans="1:21" ht="29" x14ac:dyDescent="0.55000000000000004">
      <c r="B412" s="2" t="s">
        <v>433</v>
      </c>
      <c r="C412">
        <f>HEX2DEC(B412)</f>
        <v>28737</v>
      </c>
      <c r="D412" s="16" t="str">
        <f>CHAR($C412+D$1)</f>
        <v>霑</v>
      </c>
      <c r="E412" s="16" t="str">
        <f t="shared" si="330"/>
        <v>霏</v>
      </c>
      <c r="F412" s="16" t="str">
        <f t="shared" si="330"/>
        <v>霖</v>
      </c>
      <c r="G412" s="16" t="str">
        <f t="shared" si="330"/>
        <v>霙</v>
      </c>
      <c r="H412" s="16" t="str">
        <f t="shared" si="330"/>
        <v>霤</v>
      </c>
      <c r="I412" s="16" t="str">
        <f t="shared" si="330"/>
        <v>霪</v>
      </c>
      <c r="J412" s="16" t="str">
        <f t="shared" si="330"/>
        <v>霰</v>
      </c>
      <c r="K412" s="16" t="str">
        <f t="shared" si="330"/>
        <v>霹</v>
      </c>
      <c r="L412" s="16" t="str">
        <f t="shared" si="330"/>
        <v>霽</v>
      </c>
      <c r="M412" s="16" t="str">
        <f t="shared" si="330"/>
        <v>霾</v>
      </c>
      <c r="N412" s="16" t="str">
        <f t="shared" si="330"/>
        <v>靄</v>
      </c>
      <c r="O412" s="16" t="str">
        <f t="shared" si="330"/>
        <v>靆</v>
      </c>
      <c r="P412" s="16" t="str">
        <f t="shared" si="330"/>
        <v>靈</v>
      </c>
      <c r="Q412" s="16" t="str">
        <f t="shared" si="330"/>
        <v>靂</v>
      </c>
      <c r="R412" s="16" t="str">
        <f t="shared" si="330"/>
        <v>靉</v>
      </c>
      <c r="S412" s="16" t="str">
        <f t="shared" si="330"/>
        <v>靜</v>
      </c>
    </row>
    <row r="413" spans="1:21" x14ac:dyDescent="0.55000000000000004">
      <c r="A413" s="7" t="str">
        <f>DEC2HEX(C413,5)</f>
        <v>37C00</v>
      </c>
      <c r="C413">
        <f>C411+32*16</f>
        <v>228352</v>
      </c>
      <c r="D413" s="17" t="str">
        <f t="shared" ref="D413:R413" si="336">DEC2HEX(CODE(D412),4)</f>
        <v>7041</v>
      </c>
      <c r="E413" s="17" t="str">
        <f t="shared" si="336"/>
        <v>7042</v>
      </c>
      <c r="F413" s="17" t="str">
        <f t="shared" si="336"/>
        <v>7043</v>
      </c>
      <c r="G413" s="17" t="str">
        <f t="shared" si="336"/>
        <v>7044</v>
      </c>
      <c r="H413" s="17" t="str">
        <f t="shared" si="336"/>
        <v>7045</v>
      </c>
      <c r="I413" s="17" t="str">
        <f t="shared" si="336"/>
        <v>7046</v>
      </c>
      <c r="J413" s="17" t="str">
        <f t="shared" si="336"/>
        <v>7047</v>
      </c>
      <c r="K413" s="17" t="str">
        <f t="shared" si="336"/>
        <v>7048</v>
      </c>
      <c r="L413" s="17" t="str">
        <f t="shared" si="336"/>
        <v>7049</v>
      </c>
      <c r="M413" s="17" t="str">
        <f t="shared" si="336"/>
        <v>704A</v>
      </c>
      <c r="N413" s="17" t="str">
        <f t="shared" si="336"/>
        <v>704B</v>
      </c>
      <c r="O413" s="17" t="str">
        <f t="shared" si="336"/>
        <v>704C</v>
      </c>
      <c r="P413" s="17" t="str">
        <f t="shared" si="336"/>
        <v>704D</v>
      </c>
      <c r="Q413" s="17" t="str">
        <f t="shared" si="336"/>
        <v>704E</v>
      </c>
      <c r="R413" s="17" t="str">
        <f t="shared" si="336"/>
        <v>704F</v>
      </c>
      <c r="S413" s="17" t="str">
        <f>DEC2HEX(CODE(S412),4)</f>
        <v>7050</v>
      </c>
    </row>
    <row r="414" spans="1:21" ht="29" x14ac:dyDescent="0.55000000000000004">
      <c r="B414" s="2" t="s">
        <v>434</v>
      </c>
      <c r="C414">
        <f>HEX2DEC(B414)</f>
        <v>28753</v>
      </c>
      <c r="D414" s="16" t="str">
        <f>CHAR($C414+D$1)</f>
        <v>靠</v>
      </c>
      <c r="E414" s="16" t="str">
        <f t="shared" ref="E414:S414" si="337">CHAR($C414+E$1)</f>
        <v>靤</v>
      </c>
      <c r="F414" s="16" t="str">
        <f t="shared" si="337"/>
        <v>靦</v>
      </c>
      <c r="G414" s="16" t="str">
        <f t="shared" si="337"/>
        <v>靨</v>
      </c>
      <c r="H414" s="16" t="str">
        <f t="shared" si="337"/>
        <v>勒</v>
      </c>
      <c r="I414" s="16" t="str">
        <f t="shared" si="337"/>
        <v>靫</v>
      </c>
      <c r="J414" s="16" t="str">
        <f t="shared" si="337"/>
        <v>靱</v>
      </c>
      <c r="K414" s="16" t="str">
        <f t="shared" si="337"/>
        <v>靹</v>
      </c>
      <c r="L414" s="16" t="str">
        <f t="shared" si="337"/>
        <v>鞅</v>
      </c>
      <c r="M414" s="16" t="str">
        <f t="shared" si="337"/>
        <v>靼</v>
      </c>
      <c r="N414" s="16" t="str">
        <f t="shared" si="337"/>
        <v>鞁</v>
      </c>
      <c r="O414" s="16" t="str">
        <f t="shared" si="337"/>
        <v>靺</v>
      </c>
      <c r="P414" s="16" t="str">
        <f t="shared" si="337"/>
        <v>鞆</v>
      </c>
      <c r="Q414" s="16" t="str">
        <f t="shared" si="337"/>
        <v>鞋</v>
      </c>
      <c r="R414" s="16" t="str">
        <f t="shared" si="337"/>
        <v>鞏</v>
      </c>
      <c r="S414" s="16" t="str">
        <f t="shared" si="337"/>
        <v>鞐</v>
      </c>
    </row>
    <row r="415" spans="1:21" x14ac:dyDescent="0.55000000000000004">
      <c r="A415" s="7" t="str">
        <f>DEC2HEX(C415,5)</f>
        <v>37E00</v>
      </c>
      <c r="C415">
        <f>C413+32*16</f>
        <v>228864</v>
      </c>
      <c r="D415" s="21" t="str">
        <f t="shared" ref="D415:R415" si="338">DEC2HEX(CODE(D414),4)</f>
        <v>7051</v>
      </c>
      <c r="E415" s="21" t="str">
        <f t="shared" si="338"/>
        <v>7052</v>
      </c>
      <c r="F415" s="21" t="str">
        <f t="shared" si="338"/>
        <v>7053</v>
      </c>
      <c r="G415" s="21" t="str">
        <f t="shared" si="338"/>
        <v>7054</v>
      </c>
      <c r="H415" s="21" t="str">
        <f t="shared" si="338"/>
        <v>7055</v>
      </c>
      <c r="I415" s="21" t="str">
        <f t="shared" si="338"/>
        <v>7056</v>
      </c>
      <c r="J415" s="21" t="str">
        <f t="shared" si="338"/>
        <v>7057</v>
      </c>
      <c r="K415" s="21" t="str">
        <f t="shared" si="338"/>
        <v>7058</v>
      </c>
      <c r="L415" s="21" t="str">
        <f t="shared" si="338"/>
        <v>7059</v>
      </c>
      <c r="M415" s="21" t="str">
        <f t="shared" si="338"/>
        <v>705A</v>
      </c>
      <c r="N415" s="21" t="str">
        <f t="shared" si="338"/>
        <v>705B</v>
      </c>
      <c r="O415" s="21" t="str">
        <f t="shared" si="338"/>
        <v>705C</v>
      </c>
      <c r="P415" s="21" t="str">
        <f t="shared" si="338"/>
        <v>705D</v>
      </c>
      <c r="Q415" s="21" t="str">
        <f t="shared" si="338"/>
        <v>705E</v>
      </c>
      <c r="R415" s="21" t="str">
        <f t="shared" si="338"/>
        <v>705F</v>
      </c>
      <c r="S415" s="21" t="str">
        <f>DEC2HEX(CODE(S414),4)</f>
        <v>7060</v>
      </c>
      <c r="U415">
        <v>128</v>
      </c>
    </row>
    <row r="417" spans="1:19" x14ac:dyDescent="0.55000000000000004">
      <c r="D417" s="5" t="str">
        <f>DEC2HEX(D$1*32,3)</f>
        <v>000</v>
      </c>
      <c r="E417" s="5" t="str">
        <f t="shared" ref="E417:S417" si="339">DEC2HEX(E$1*32,3)</f>
        <v>020</v>
      </c>
      <c r="F417" s="5" t="str">
        <f t="shared" si="339"/>
        <v>040</v>
      </c>
      <c r="G417" s="5" t="str">
        <f t="shared" si="339"/>
        <v>060</v>
      </c>
      <c r="H417" s="5" t="str">
        <f t="shared" si="339"/>
        <v>080</v>
      </c>
      <c r="I417" s="5" t="str">
        <f t="shared" si="339"/>
        <v>0A0</v>
      </c>
      <c r="J417" s="5" t="str">
        <f t="shared" si="339"/>
        <v>0C0</v>
      </c>
      <c r="K417" s="5" t="str">
        <f t="shared" si="339"/>
        <v>0E0</v>
      </c>
      <c r="L417" s="5" t="str">
        <f t="shared" si="339"/>
        <v>100</v>
      </c>
      <c r="M417" s="5" t="str">
        <f t="shared" si="339"/>
        <v>120</v>
      </c>
      <c r="N417" s="5" t="str">
        <f t="shared" si="339"/>
        <v>140</v>
      </c>
      <c r="O417" s="5" t="str">
        <f t="shared" si="339"/>
        <v>160</v>
      </c>
      <c r="P417" s="5" t="str">
        <f t="shared" si="339"/>
        <v>180</v>
      </c>
      <c r="Q417" s="5" t="str">
        <f t="shared" si="339"/>
        <v>1A0</v>
      </c>
      <c r="R417" s="5" t="str">
        <f t="shared" si="339"/>
        <v>1C0</v>
      </c>
      <c r="S417" s="5" t="str">
        <f t="shared" si="339"/>
        <v>1E0</v>
      </c>
    </row>
    <row r="418" spans="1:19" ht="29" x14ac:dyDescent="0.55000000000000004">
      <c r="B418" s="2" t="s">
        <v>435</v>
      </c>
      <c r="C418">
        <f>HEX2DEC(B418)</f>
        <v>28769</v>
      </c>
      <c r="D418" s="16" t="str">
        <f>CHAR($C418+D$1)</f>
        <v>鞜</v>
      </c>
      <c r="E418" s="16" t="str">
        <f t="shared" ref="E418:S418" si="340">CHAR($C418+E$1)</f>
        <v>鞨</v>
      </c>
      <c r="F418" s="16" t="str">
        <f t="shared" si="340"/>
        <v>鞦</v>
      </c>
      <c r="G418" s="16" t="str">
        <f t="shared" si="340"/>
        <v>鞣</v>
      </c>
      <c r="H418" s="16" t="str">
        <f t="shared" si="340"/>
        <v>鞳</v>
      </c>
      <c r="I418" s="16" t="str">
        <f t="shared" si="340"/>
        <v>鞴</v>
      </c>
      <c r="J418" s="16" t="str">
        <f t="shared" si="340"/>
        <v>韃</v>
      </c>
      <c r="K418" s="16" t="str">
        <f t="shared" si="340"/>
        <v>韆</v>
      </c>
      <c r="L418" s="16" t="str">
        <f t="shared" si="340"/>
        <v>韈</v>
      </c>
      <c r="M418" s="16" t="str">
        <f t="shared" si="340"/>
        <v>韋</v>
      </c>
      <c r="N418" s="16" t="str">
        <f t="shared" si="340"/>
        <v>韜</v>
      </c>
      <c r="O418" s="16" t="str">
        <f t="shared" si="340"/>
        <v>韭</v>
      </c>
      <c r="P418" s="16" t="str">
        <f t="shared" si="340"/>
        <v>齏</v>
      </c>
      <c r="Q418" s="16" t="str">
        <f t="shared" si="340"/>
        <v>韲</v>
      </c>
      <c r="R418" s="16" t="str">
        <f t="shared" si="340"/>
        <v>竟</v>
      </c>
      <c r="S418" s="16" t="str">
        <f t="shared" si="340"/>
        <v>韶</v>
      </c>
    </row>
    <row r="419" spans="1:19" x14ac:dyDescent="0.55000000000000004">
      <c r="A419" s="7" t="str">
        <f>DEC2HEX(C419,5)</f>
        <v>38000</v>
      </c>
      <c r="C419">
        <f>C415+32*16</f>
        <v>229376</v>
      </c>
      <c r="D419" s="20" t="str">
        <f t="shared" ref="D419:R419" si="341">DEC2HEX(CODE(D418),4)</f>
        <v>7061</v>
      </c>
      <c r="E419" s="20" t="str">
        <f t="shared" si="341"/>
        <v>7062</v>
      </c>
      <c r="F419" s="20" t="str">
        <f t="shared" si="341"/>
        <v>7063</v>
      </c>
      <c r="G419" s="20" t="str">
        <f t="shared" si="341"/>
        <v>7064</v>
      </c>
      <c r="H419" s="20" t="str">
        <f t="shared" si="341"/>
        <v>7065</v>
      </c>
      <c r="I419" s="20" t="str">
        <f t="shared" si="341"/>
        <v>7066</v>
      </c>
      <c r="J419" s="20" t="str">
        <f t="shared" si="341"/>
        <v>7067</v>
      </c>
      <c r="K419" s="20" t="str">
        <f t="shared" si="341"/>
        <v>7068</v>
      </c>
      <c r="L419" s="20" t="str">
        <f t="shared" si="341"/>
        <v>7069</v>
      </c>
      <c r="M419" s="20" t="str">
        <f t="shared" si="341"/>
        <v>706A</v>
      </c>
      <c r="N419" s="20" t="str">
        <f t="shared" si="341"/>
        <v>706B</v>
      </c>
      <c r="O419" s="20" t="str">
        <f t="shared" si="341"/>
        <v>706C</v>
      </c>
      <c r="P419" s="20" t="str">
        <f t="shared" si="341"/>
        <v>706D</v>
      </c>
      <c r="Q419" s="20" t="str">
        <f t="shared" si="341"/>
        <v>706E</v>
      </c>
      <c r="R419" s="20" t="str">
        <f t="shared" si="341"/>
        <v>706F</v>
      </c>
      <c r="S419" s="20" t="str">
        <f>DEC2HEX(CODE(S418),4)</f>
        <v>7070</v>
      </c>
    </row>
    <row r="420" spans="1:19" ht="29" x14ac:dyDescent="0.55000000000000004">
      <c r="B420" s="2" t="s">
        <v>436</v>
      </c>
      <c r="C420">
        <f>HEX2DEC(B420)</f>
        <v>28785</v>
      </c>
      <c r="D420" s="16" t="str">
        <f>CHAR($C420+D$1)</f>
        <v>韵</v>
      </c>
      <c r="E420" s="16" t="str">
        <f t="shared" ref="E420:Q420" si="342">CHAR($C420+E$1)</f>
        <v>頏</v>
      </c>
      <c r="F420" s="16" t="str">
        <f t="shared" si="342"/>
        <v>頌</v>
      </c>
      <c r="G420" s="16" t="str">
        <f t="shared" si="342"/>
        <v>頸</v>
      </c>
      <c r="H420" s="16" t="str">
        <f t="shared" si="342"/>
        <v>頤</v>
      </c>
      <c r="I420" s="16" t="str">
        <f t="shared" si="342"/>
        <v>頡</v>
      </c>
      <c r="J420" s="16" t="str">
        <f t="shared" si="342"/>
        <v>頷</v>
      </c>
      <c r="K420" s="16" t="str">
        <f t="shared" si="342"/>
        <v>頽</v>
      </c>
      <c r="L420" s="16" t="str">
        <f t="shared" si="342"/>
        <v>顆</v>
      </c>
      <c r="M420" s="16" t="str">
        <f t="shared" si="342"/>
        <v>顏</v>
      </c>
      <c r="N420" s="16" t="str">
        <f t="shared" si="342"/>
        <v>顋</v>
      </c>
      <c r="O420" s="16" t="str">
        <f t="shared" si="342"/>
        <v>顫</v>
      </c>
      <c r="P420" s="16" t="str">
        <f t="shared" si="342"/>
        <v>顯</v>
      </c>
      <c r="Q420" s="16" t="str">
        <f t="shared" si="342"/>
        <v>顰</v>
      </c>
      <c r="R420" s="45" t="str">
        <f>CHAR($C422+R$1-16)</f>
        <v>顱</v>
      </c>
      <c r="S420" s="23" t="str">
        <f>CHAR($C422+S$1-16)</f>
        <v>顴</v>
      </c>
    </row>
    <row r="421" spans="1:19" x14ac:dyDescent="0.55000000000000004">
      <c r="A421" s="7" t="str">
        <f>DEC2HEX(C421,5)</f>
        <v>38200</v>
      </c>
      <c r="C421">
        <f>C419+32*16</f>
        <v>229888</v>
      </c>
      <c r="D421" s="17" t="str">
        <f t="shared" ref="D421:R421" si="343">DEC2HEX(CODE(D420),4)</f>
        <v>7071</v>
      </c>
      <c r="E421" s="17" t="str">
        <f t="shared" si="343"/>
        <v>7072</v>
      </c>
      <c r="F421" s="17" t="str">
        <f t="shared" si="343"/>
        <v>7073</v>
      </c>
      <c r="G421" s="17" t="str">
        <f t="shared" si="343"/>
        <v>7074</v>
      </c>
      <c r="H421" s="17" t="str">
        <f t="shared" si="343"/>
        <v>7075</v>
      </c>
      <c r="I421" s="17" t="str">
        <f t="shared" si="343"/>
        <v>7076</v>
      </c>
      <c r="J421" s="17" t="str">
        <f t="shared" si="343"/>
        <v>7077</v>
      </c>
      <c r="K421" s="17" t="str">
        <f t="shared" si="343"/>
        <v>7078</v>
      </c>
      <c r="L421" s="17" t="str">
        <f t="shared" si="343"/>
        <v>7079</v>
      </c>
      <c r="M421" s="17" t="str">
        <f t="shared" si="343"/>
        <v>707A</v>
      </c>
      <c r="N421" s="17" t="str">
        <f t="shared" si="343"/>
        <v>707B</v>
      </c>
      <c r="O421" s="17" t="str">
        <f t="shared" si="343"/>
        <v>707C</v>
      </c>
      <c r="P421" s="17" t="str">
        <f t="shared" si="343"/>
        <v>707D</v>
      </c>
      <c r="Q421" s="17" t="str">
        <f t="shared" si="343"/>
        <v>707E</v>
      </c>
      <c r="R421" s="49" t="str">
        <f t="shared" si="343"/>
        <v>7121</v>
      </c>
      <c r="S421" s="17" t="str">
        <f>DEC2HEX(CODE(S420),4)</f>
        <v>7122</v>
      </c>
    </row>
    <row r="422" spans="1:19" ht="29" x14ac:dyDescent="0.55000000000000004">
      <c r="B422" s="2" t="s">
        <v>437</v>
      </c>
      <c r="C422">
        <f>HEX2DEC(B422)</f>
        <v>28963</v>
      </c>
      <c r="D422" s="16" t="str">
        <f>CHAR($C422+D$1)</f>
        <v>顳</v>
      </c>
      <c r="E422" s="16" t="str">
        <f t="shared" ref="E422:S430" si="344">CHAR($C422+E$1)</f>
        <v>颪</v>
      </c>
      <c r="F422" s="16" t="str">
        <f t="shared" si="344"/>
        <v>颯</v>
      </c>
      <c r="G422" s="16" t="str">
        <f t="shared" si="344"/>
        <v>颱</v>
      </c>
      <c r="H422" s="16" t="str">
        <f t="shared" si="344"/>
        <v>颶</v>
      </c>
      <c r="I422" s="16" t="str">
        <f t="shared" si="344"/>
        <v>飄</v>
      </c>
      <c r="J422" s="16" t="str">
        <f t="shared" si="344"/>
        <v>飃</v>
      </c>
      <c r="K422" s="16" t="str">
        <f t="shared" si="344"/>
        <v>飆</v>
      </c>
      <c r="L422" s="16" t="str">
        <f t="shared" si="344"/>
        <v>飩</v>
      </c>
      <c r="M422" s="16" t="str">
        <f t="shared" si="344"/>
        <v>飫</v>
      </c>
      <c r="N422" s="16" t="str">
        <f t="shared" si="344"/>
        <v>餃</v>
      </c>
      <c r="O422" s="16" t="str">
        <f t="shared" si="344"/>
        <v>餉</v>
      </c>
      <c r="P422" s="16" t="str">
        <f t="shared" si="344"/>
        <v>餒</v>
      </c>
      <c r="Q422" s="16" t="str">
        <f t="shared" si="344"/>
        <v>餔</v>
      </c>
      <c r="R422" s="16" t="str">
        <f t="shared" si="344"/>
        <v>餘</v>
      </c>
      <c r="S422" s="16" t="str">
        <f t="shared" si="344"/>
        <v>餡</v>
      </c>
    </row>
    <row r="423" spans="1:19" x14ac:dyDescent="0.55000000000000004">
      <c r="A423" s="7" t="str">
        <f>DEC2HEX(C423,5)</f>
        <v>38400</v>
      </c>
      <c r="C423">
        <f>C421+32*16</f>
        <v>230400</v>
      </c>
      <c r="D423" s="17" t="str">
        <f t="shared" ref="D423:R423" si="345">DEC2HEX(CODE(D422),4)</f>
        <v>7123</v>
      </c>
      <c r="E423" s="17" t="str">
        <f t="shared" si="345"/>
        <v>7124</v>
      </c>
      <c r="F423" s="17" t="str">
        <f t="shared" si="345"/>
        <v>7125</v>
      </c>
      <c r="G423" s="17" t="str">
        <f t="shared" si="345"/>
        <v>7126</v>
      </c>
      <c r="H423" s="17" t="str">
        <f t="shared" si="345"/>
        <v>7127</v>
      </c>
      <c r="I423" s="17" t="str">
        <f t="shared" si="345"/>
        <v>7128</v>
      </c>
      <c r="J423" s="17" t="str">
        <f t="shared" si="345"/>
        <v>7129</v>
      </c>
      <c r="K423" s="17" t="str">
        <f t="shared" si="345"/>
        <v>712A</v>
      </c>
      <c r="L423" s="17" t="str">
        <f t="shared" si="345"/>
        <v>712B</v>
      </c>
      <c r="M423" s="17" t="str">
        <f t="shared" si="345"/>
        <v>712C</v>
      </c>
      <c r="N423" s="17" t="str">
        <f t="shared" si="345"/>
        <v>712D</v>
      </c>
      <c r="O423" s="17" t="str">
        <f t="shared" si="345"/>
        <v>712E</v>
      </c>
      <c r="P423" s="17" t="str">
        <f t="shared" si="345"/>
        <v>712F</v>
      </c>
      <c r="Q423" s="17" t="str">
        <f t="shared" si="345"/>
        <v>7130</v>
      </c>
      <c r="R423" s="17" t="str">
        <f t="shared" si="345"/>
        <v>7131</v>
      </c>
      <c r="S423" s="17" t="str">
        <f>DEC2HEX(CODE(S422),4)</f>
        <v>7132</v>
      </c>
    </row>
    <row r="424" spans="1:19" ht="29" x14ac:dyDescent="0.55000000000000004">
      <c r="B424" s="2" t="s">
        <v>438</v>
      </c>
      <c r="C424">
        <f>HEX2DEC(B424)</f>
        <v>28979</v>
      </c>
      <c r="D424" s="16" t="str">
        <f>CHAR($C424+D$1)</f>
        <v>餝</v>
      </c>
      <c r="E424" s="16" t="str">
        <f t="shared" si="344"/>
        <v>餞</v>
      </c>
      <c r="F424" s="16" t="str">
        <f t="shared" si="344"/>
        <v>餤</v>
      </c>
      <c r="G424" s="16" t="str">
        <f t="shared" si="344"/>
        <v>餠</v>
      </c>
      <c r="H424" s="16" t="str">
        <f t="shared" si="344"/>
        <v>餬</v>
      </c>
      <c r="I424" s="16" t="str">
        <f t="shared" si="344"/>
        <v>餮</v>
      </c>
      <c r="J424" s="16" t="str">
        <f t="shared" si="344"/>
        <v>餽</v>
      </c>
      <c r="K424" s="16" t="str">
        <f t="shared" si="344"/>
        <v>餾</v>
      </c>
      <c r="L424" s="16" t="str">
        <f t="shared" si="344"/>
        <v>饂</v>
      </c>
      <c r="M424" s="16" t="str">
        <f t="shared" si="344"/>
        <v>饉</v>
      </c>
      <c r="N424" s="16" t="str">
        <f t="shared" si="344"/>
        <v>饅</v>
      </c>
      <c r="O424" s="16" t="str">
        <f t="shared" si="344"/>
        <v>饐</v>
      </c>
      <c r="P424" s="16" t="str">
        <f t="shared" si="344"/>
        <v>饋</v>
      </c>
      <c r="Q424" s="16" t="str">
        <f t="shared" si="344"/>
        <v>饑</v>
      </c>
      <c r="R424" s="16" t="str">
        <f t="shared" si="344"/>
        <v>饒</v>
      </c>
      <c r="S424" s="16" t="str">
        <f t="shared" si="344"/>
        <v>饌</v>
      </c>
    </row>
    <row r="425" spans="1:19" x14ac:dyDescent="0.55000000000000004">
      <c r="A425" s="7" t="str">
        <f>DEC2HEX(C425,5)</f>
        <v>38600</v>
      </c>
      <c r="C425">
        <f>C423+32*16</f>
        <v>230912</v>
      </c>
      <c r="D425" s="17" t="str">
        <f t="shared" ref="D425:R425" si="346">DEC2HEX(CODE(D424),4)</f>
        <v>7133</v>
      </c>
      <c r="E425" s="17" t="str">
        <f t="shared" si="346"/>
        <v>7134</v>
      </c>
      <c r="F425" s="17" t="str">
        <f t="shared" si="346"/>
        <v>7135</v>
      </c>
      <c r="G425" s="17" t="str">
        <f t="shared" si="346"/>
        <v>7136</v>
      </c>
      <c r="H425" s="17" t="str">
        <f t="shared" si="346"/>
        <v>7137</v>
      </c>
      <c r="I425" s="17" t="str">
        <f t="shared" si="346"/>
        <v>7138</v>
      </c>
      <c r="J425" s="17" t="str">
        <f t="shared" si="346"/>
        <v>7139</v>
      </c>
      <c r="K425" s="17" t="str">
        <f t="shared" si="346"/>
        <v>713A</v>
      </c>
      <c r="L425" s="17" t="str">
        <f t="shared" si="346"/>
        <v>713B</v>
      </c>
      <c r="M425" s="17" t="str">
        <f t="shared" si="346"/>
        <v>713C</v>
      </c>
      <c r="N425" s="17" t="str">
        <f t="shared" si="346"/>
        <v>713D</v>
      </c>
      <c r="O425" s="17" t="str">
        <f t="shared" si="346"/>
        <v>713E</v>
      </c>
      <c r="P425" s="17" t="str">
        <f t="shared" si="346"/>
        <v>713F</v>
      </c>
      <c r="Q425" s="17" t="str">
        <f t="shared" si="346"/>
        <v>7140</v>
      </c>
      <c r="R425" s="17" t="str">
        <f t="shared" si="346"/>
        <v>7141</v>
      </c>
      <c r="S425" s="17" t="str">
        <f>DEC2HEX(CODE(S424),4)</f>
        <v>7142</v>
      </c>
    </row>
    <row r="426" spans="1:19" ht="29" x14ac:dyDescent="0.55000000000000004">
      <c r="B426" s="2" t="s">
        <v>439</v>
      </c>
      <c r="C426">
        <f>HEX2DEC(B426)</f>
        <v>28995</v>
      </c>
      <c r="D426" s="16" t="str">
        <f>CHAR($C426+D$1)</f>
        <v>饕</v>
      </c>
      <c r="E426" s="16" t="str">
        <f t="shared" si="344"/>
        <v>馗</v>
      </c>
      <c r="F426" s="16" t="str">
        <f t="shared" si="344"/>
        <v>馘</v>
      </c>
      <c r="G426" s="16" t="str">
        <f t="shared" si="344"/>
        <v>馥</v>
      </c>
      <c r="H426" s="16" t="str">
        <f t="shared" si="344"/>
        <v>馭</v>
      </c>
      <c r="I426" s="16" t="str">
        <f t="shared" si="344"/>
        <v>馮</v>
      </c>
      <c r="J426" s="16" t="str">
        <f t="shared" si="344"/>
        <v>馼</v>
      </c>
      <c r="K426" s="16" t="str">
        <f t="shared" si="344"/>
        <v>駟</v>
      </c>
      <c r="L426" s="16" t="str">
        <f t="shared" si="344"/>
        <v>駛</v>
      </c>
      <c r="M426" s="16" t="str">
        <f t="shared" si="344"/>
        <v>駝</v>
      </c>
      <c r="N426" s="16" t="str">
        <f t="shared" si="344"/>
        <v>駘</v>
      </c>
      <c r="O426" s="16" t="str">
        <f t="shared" si="344"/>
        <v>駑</v>
      </c>
      <c r="P426" s="16" t="str">
        <f t="shared" si="344"/>
        <v>駭</v>
      </c>
      <c r="Q426" s="16" t="str">
        <f t="shared" si="344"/>
        <v>駮</v>
      </c>
      <c r="R426" s="16" t="str">
        <f t="shared" si="344"/>
        <v>駱</v>
      </c>
      <c r="S426" s="16" t="str">
        <f t="shared" si="344"/>
        <v>駲</v>
      </c>
    </row>
    <row r="427" spans="1:19" x14ac:dyDescent="0.55000000000000004">
      <c r="A427" s="7" t="str">
        <f>DEC2HEX(C427,5)</f>
        <v>38800</v>
      </c>
      <c r="C427">
        <f>C425+32*16</f>
        <v>231424</v>
      </c>
      <c r="D427" s="17" t="str">
        <f t="shared" ref="D427:R427" si="347">DEC2HEX(CODE(D426),4)</f>
        <v>7143</v>
      </c>
      <c r="E427" s="17" t="str">
        <f t="shared" si="347"/>
        <v>7144</v>
      </c>
      <c r="F427" s="17" t="str">
        <f t="shared" si="347"/>
        <v>7145</v>
      </c>
      <c r="G427" s="17" t="str">
        <f t="shared" si="347"/>
        <v>7146</v>
      </c>
      <c r="H427" s="17" t="str">
        <f t="shared" si="347"/>
        <v>7147</v>
      </c>
      <c r="I427" s="17" t="str">
        <f t="shared" si="347"/>
        <v>7148</v>
      </c>
      <c r="J427" s="17" t="str">
        <f t="shared" si="347"/>
        <v>7149</v>
      </c>
      <c r="K427" s="17" t="str">
        <f t="shared" si="347"/>
        <v>714A</v>
      </c>
      <c r="L427" s="17" t="str">
        <f t="shared" si="347"/>
        <v>714B</v>
      </c>
      <c r="M427" s="17" t="str">
        <f t="shared" si="347"/>
        <v>714C</v>
      </c>
      <c r="N427" s="17" t="str">
        <f t="shared" si="347"/>
        <v>714D</v>
      </c>
      <c r="O427" s="17" t="str">
        <f t="shared" si="347"/>
        <v>714E</v>
      </c>
      <c r="P427" s="17" t="str">
        <f t="shared" si="347"/>
        <v>714F</v>
      </c>
      <c r="Q427" s="17" t="str">
        <f t="shared" si="347"/>
        <v>7150</v>
      </c>
      <c r="R427" s="17" t="str">
        <f t="shared" si="347"/>
        <v>7151</v>
      </c>
      <c r="S427" s="17" t="str">
        <f>DEC2HEX(CODE(S426),4)</f>
        <v>7152</v>
      </c>
    </row>
    <row r="428" spans="1:19" ht="29" x14ac:dyDescent="0.55000000000000004">
      <c r="B428" s="2" t="s">
        <v>440</v>
      </c>
      <c r="C428">
        <f>HEX2DEC(B428)</f>
        <v>29011</v>
      </c>
      <c r="D428" s="16" t="str">
        <f>CHAR($C428+D$1)</f>
        <v>駻</v>
      </c>
      <c r="E428" s="16" t="str">
        <f t="shared" ref="E428:S428" si="348">CHAR($C428+E$1)</f>
        <v>駸</v>
      </c>
      <c r="F428" s="16" t="str">
        <f t="shared" si="348"/>
        <v>騁</v>
      </c>
      <c r="G428" s="16" t="str">
        <f t="shared" si="348"/>
        <v>騏</v>
      </c>
      <c r="H428" s="16" t="str">
        <f t="shared" si="348"/>
        <v>騅</v>
      </c>
      <c r="I428" s="16" t="str">
        <f t="shared" si="348"/>
        <v>駢</v>
      </c>
      <c r="J428" s="16" t="str">
        <f t="shared" si="348"/>
        <v>騙</v>
      </c>
      <c r="K428" s="16" t="str">
        <f t="shared" si="348"/>
        <v>騫</v>
      </c>
      <c r="L428" s="16" t="str">
        <f t="shared" si="348"/>
        <v>騷</v>
      </c>
      <c r="M428" s="16" t="str">
        <f t="shared" si="348"/>
        <v>驅</v>
      </c>
      <c r="N428" s="16" t="str">
        <f t="shared" si="348"/>
        <v>驂</v>
      </c>
      <c r="O428" s="16" t="str">
        <f t="shared" si="348"/>
        <v>驀</v>
      </c>
      <c r="P428" s="16" t="str">
        <f t="shared" si="348"/>
        <v>驃</v>
      </c>
      <c r="Q428" s="16" t="str">
        <f t="shared" si="348"/>
        <v>騾</v>
      </c>
      <c r="R428" s="16" t="str">
        <f t="shared" si="348"/>
        <v>驕</v>
      </c>
      <c r="S428" s="16" t="str">
        <f t="shared" si="348"/>
        <v>驍</v>
      </c>
    </row>
    <row r="429" spans="1:19" x14ac:dyDescent="0.55000000000000004">
      <c r="A429" s="7" t="str">
        <f>DEC2HEX(C429,5)</f>
        <v>38A00</v>
      </c>
      <c r="C429">
        <f>C427+32*16</f>
        <v>231936</v>
      </c>
      <c r="D429" s="17" t="str">
        <f t="shared" ref="D429:R429" si="349">DEC2HEX(CODE(D428),4)</f>
        <v>7153</v>
      </c>
      <c r="E429" s="17" t="str">
        <f t="shared" si="349"/>
        <v>7154</v>
      </c>
      <c r="F429" s="17" t="str">
        <f t="shared" si="349"/>
        <v>7155</v>
      </c>
      <c r="G429" s="17" t="str">
        <f t="shared" si="349"/>
        <v>7156</v>
      </c>
      <c r="H429" s="17" t="str">
        <f t="shared" si="349"/>
        <v>7157</v>
      </c>
      <c r="I429" s="17" t="str">
        <f t="shared" si="349"/>
        <v>7158</v>
      </c>
      <c r="J429" s="17" t="str">
        <f t="shared" si="349"/>
        <v>7159</v>
      </c>
      <c r="K429" s="17" t="str">
        <f t="shared" si="349"/>
        <v>715A</v>
      </c>
      <c r="L429" s="17" t="str">
        <f t="shared" si="349"/>
        <v>715B</v>
      </c>
      <c r="M429" s="17" t="str">
        <f t="shared" si="349"/>
        <v>715C</v>
      </c>
      <c r="N429" s="17" t="str">
        <f t="shared" si="349"/>
        <v>715D</v>
      </c>
      <c r="O429" s="17" t="str">
        <f t="shared" si="349"/>
        <v>715E</v>
      </c>
      <c r="P429" s="17" t="str">
        <f t="shared" si="349"/>
        <v>715F</v>
      </c>
      <c r="Q429" s="17" t="str">
        <f t="shared" si="349"/>
        <v>7160</v>
      </c>
      <c r="R429" s="17" t="str">
        <f t="shared" si="349"/>
        <v>7161</v>
      </c>
      <c r="S429" s="17" t="str">
        <f>DEC2HEX(CODE(S428),4)</f>
        <v>7162</v>
      </c>
    </row>
    <row r="430" spans="1:19" ht="29" x14ac:dyDescent="0.55000000000000004">
      <c r="B430" s="2" t="s">
        <v>441</v>
      </c>
      <c r="C430">
        <f>HEX2DEC(B430)</f>
        <v>29027</v>
      </c>
      <c r="D430" s="16" t="str">
        <f>CHAR($C430+D$1)</f>
        <v>驛</v>
      </c>
      <c r="E430" s="16" t="str">
        <f t="shared" si="344"/>
        <v>驗</v>
      </c>
      <c r="F430" s="16" t="str">
        <f t="shared" si="344"/>
        <v>驟</v>
      </c>
      <c r="G430" s="16" t="str">
        <f t="shared" si="344"/>
        <v>驢</v>
      </c>
      <c r="H430" s="16" t="str">
        <f t="shared" si="344"/>
        <v>驥</v>
      </c>
      <c r="I430" s="16" t="str">
        <f t="shared" si="344"/>
        <v>驤</v>
      </c>
      <c r="J430" s="16" t="str">
        <f t="shared" si="344"/>
        <v>驩</v>
      </c>
      <c r="K430" s="16" t="str">
        <f t="shared" si="344"/>
        <v>驫</v>
      </c>
      <c r="L430" s="16" t="str">
        <f t="shared" si="344"/>
        <v>驪</v>
      </c>
      <c r="M430" s="16" t="str">
        <f t="shared" si="344"/>
        <v>骭</v>
      </c>
      <c r="N430" s="16" t="str">
        <f t="shared" si="344"/>
        <v>骰</v>
      </c>
      <c r="O430" s="16" t="str">
        <f t="shared" si="344"/>
        <v>骼</v>
      </c>
      <c r="P430" s="16" t="str">
        <f t="shared" si="344"/>
        <v>髀</v>
      </c>
      <c r="Q430" s="16" t="str">
        <f t="shared" si="344"/>
        <v>髏</v>
      </c>
      <c r="R430" s="16" t="str">
        <f t="shared" si="344"/>
        <v>髑</v>
      </c>
      <c r="S430" s="16" t="str">
        <f t="shared" si="344"/>
        <v>髓</v>
      </c>
    </row>
    <row r="431" spans="1:19" x14ac:dyDescent="0.55000000000000004">
      <c r="A431" s="7" t="str">
        <f>DEC2HEX(C431,5)</f>
        <v>38C00</v>
      </c>
      <c r="C431">
        <f>C429+32*16</f>
        <v>232448</v>
      </c>
      <c r="D431" s="17" t="str">
        <f t="shared" ref="D431:R431" si="350">DEC2HEX(CODE(D430),4)</f>
        <v>7163</v>
      </c>
      <c r="E431" s="17" t="str">
        <f t="shared" si="350"/>
        <v>7164</v>
      </c>
      <c r="F431" s="17" t="str">
        <f t="shared" si="350"/>
        <v>7165</v>
      </c>
      <c r="G431" s="17" t="str">
        <f t="shared" si="350"/>
        <v>7166</v>
      </c>
      <c r="H431" s="17" t="str">
        <f t="shared" si="350"/>
        <v>7167</v>
      </c>
      <c r="I431" s="17" t="str">
        <f t="shared" si="350"/>
        <v>7168</v>
      </c>
      <c r="J431" s="17" t="str">
        <f t="shared" si="350"/>
        <v>7169</v>
      </c>
      <c r="K431" s="17" t="str">
        <f t="shared" si="350"/>
        <v>716A</v>
      </c>
      <c r="L431" s="17" t="str">
        <f t="shared" si="350"/>
        <v>716B</v>
      </c>
      <c r="M431" s="17" t="str">
        <f t="shared" si="350"/>
        <v>716C</v>
      </c>
      <c r="N431" s="17" t="str">
        <f t="shared" si="350"/>
        <v>716D</v>
      </c>
      <c r="O431" s="17" t="str">
        <f t="shared" si="350"/>
        <v>716E</v>
      </c>
      <c r="P431" s="17" t="str">
        <f t="shared" si="350"/>
        <v>716F</v>
      </c>
      <c r="Q431" s="17" t="str">
        <f t="shared" si="350"/>
        <v>7170</v>
      </c>
      <c r="R431" s="17" t="str">
        <f t="shared" si="350"/>
        <v>7171</v>
      </c>
      <c r="S431" s="17" t="str">
        <f>DEC2HEX(CODE(S430),4)</f>
        <v>7172</v>
      </c>
    </row>
    <row r="432" spans="1:19" ht="29" x14ac:dyDescent="0.55000000000000004">
      <c r="B432" s="2" t="s">
        <v>442</v>
      </c>
      <c r="C432">
        <f>HEX2DEC(B432)</f>
        <v>29043</v>
      </c>
      <c r="D432" s="16" t="str">
        <f>CHAR($C432+D$1)</f>
        <v>體</v>
      </c>
      <c r="E432" s="16" t="str">
        <f t="shared" ref="E432:O432" si="351">CHAR($C432+E$1)</f>
        <v>髞</v>
      </c>
      <c r="F432" s="16" t="str">
        <f t="shared" si="351"/>
        <v>髟</v>
      </c>
      <c r="G432" s="16" t="str">
        <f t="shared" si="351"/>
        <v>髢</v>
      </c>
      <c r="H432" s="16" t="str">
        <f t="shared" si="351"/>
        <v>髣</v>
      </c>
      <c r="I432" s="16" t="str">
        <f t="shared" si="351"/>
        <v>髦</v>
      </c>
      <c r="J432" s="16" t="str">
        <f t="shared" si="351"/>
        <v>髯</v>
      </c>
      <c r="K432" s="16" t="str">
        <f t="shared" si="351"/>
        <v>髫</v>
      </c>
      <c r="L432" s="16" t="str">
        <f t="shared" si="351"/>
        <v>髮</v>
      </c>
      <c r="M432" s="16" t="str">
        <f t="shared" si="351"/>
        <v>髴</v>
      </c>
      <c r="N432" s="16" t="str">
        <f t="shared" si="351"/>
        <v>髱</v>
      </c>
      <c r="O432" s="16" t="str">
        <f t="shared" si="351"/>
        <v>髷</v>
      </c>
      <c r="P432" s="45" t="str">
        <f>CHAR($C435+P$1-16)</f>
        <v>髻</v>
      </c>
      <c r="Q432" s="23" t="str">
        <f t="shared" ref="Q432:S432" si="352">CHAR($C435+Q$1-16)</f>
        <v>鬆</v>
      </c>
      <c r="R432" s="23" t="str">
        <f t="shared" si="352"/>
        <v>鬘</v>
      </c>
      <c r="S432" s="23" t="str">
        <f t="shared" si="352"/>
        <v>鬚</v>
      </c>
    </row>
    <row r="433" spans="1:21" x14ac:dyDescent="0.55000000000000004">
      <c r="A433" s="7" t="str">
        <f>DEC2HEX(C433,5)</f>
        <v>38E00</v>
      </c>
      <c r="C433">
        <f>C431+32*16</f>
        <v>232960</v>
      </c>
      <c r="D433" s="21" t="str">
        <f t="shared" ref="D433:R433" si="353">DEC2HEX(CODE(D432),4)</f>
        <v>7173</v>
      </c>
      <c r="E433" s="21" t="str">
        <f t="shared" si="353"/>
        <v>7174</v>
      </c>
      <c r="F433" s="21" t="str">
        <f t="shared" si="353"/>
        <v>7175</v>
      </c>
      <c r="G433" s="21" t="str">
        <f t="shared" si="353"/>
        <v>7176</v>
      </c>
      <c r="H433" s="21" t="str">
        <f t="shared" si="353"/>
        <v>7177</v>
      </c>
      <c r="I433" s="21" t="str">
        <f t="shared" si="353"/>
        <v>7178</v>
      </c>
      <c r="J433" s="21" t="str">
        <f t="shared" si="353"/>
        <v>7179</v>
      </c>
      <c r="K433" s="21" t="str">
        <f t="shared" si="353"/>
        <v>717A</v>
      </c>
      <c r="L433" s="21" t="str">
        <f t="shared" si="353"/>
        <v>717B</v>
      </c>
      <c r="M433" s="21" t="str">
        <f t="shared" si="353"/>
        <v>717C</v>
      </c>
      <c r="N433" s="21" t="str">
        <f t="shared" si="353"/>
        <v>717D</v>
      </c>
      <c r="O433" s="21" t="str">
        <f t="shared" si="353"/>
        <v>717E</v>
      </c>
      <c r="P433" s="51" t="str">
        <f t="shared" si="353"/>
        <v>7221</v>
      </c>
      <c r="Q433" s="24" t="str">
        <f t="shared" si="353"/>
        <v>7222</v>
      </c>
      <c r="R433" s="24" t="str">
        <f t="shared" si="353"/>
        <v>7223</v>
      </c>
      <c r="S433" s="24" t="str">
        <f>DEC2HEX(CODE(S432),4)</f>
        <v>7224</v>
      </c>
      <c r="U433">
        <v>128</v>
      </c>
    </row>
    <row r="434" spans="1:21" x14ac:dyDescent="0.55000000000000004">
      <c r="D434" s="5" t="str">
        <f>DEC2HEX(D$1*32,3)</f>
        <v>000</v>
      </c>
      <c r="E434" s="5" t="str">
        <f t="shared" ref="E434:S434" si="354">DEC2HEX(E$1*32,3)</f>
        <v>020</v>
      </c>
      <c r="F434" s="5" t="str">
        <f t="shared" si="354"/>
        <v>040</v>
      </c>
      <c r="G434" s="5" t="str">
        <f t="shared" si="354"/>
        <v>060</v>
      </c>
      <c r="H434" s="5" t="str">
        <f t="shared" si="354"/>
        <v>080</v>
      </c>
      <c r="I434" s="5" t="str">
        <f t="shared" si="354"/>
        <v>0A0</v>
      </c>
      <c r="J434" s="5" t="str">
        <f t="shared" si="354"/>
        <v>0C0</v>
      </c>
      <c r="K434" s="5" t="str">
        <f t="shared" si="354"/>
        <v>0E0</v>
      </c>
      <c r="L434" s="5" t="str">
        <f t="shared" si="354"/>
        <v>100</v>
      </c>
      <c r="M434" s="5" t="str">
        <f t="shared" si="354"/>
        <v>120</v>
      </c>
      <c r="N434" s="5" t="str">
        <f t="shared" si="354"/>
        <v>140</v>
      </c>
      <c r="O434" s="5" t="str">
        <f t="shared" si="354"/>
        <v>160</v>
      </c>
      <c r="P434" s="5" t="str">
        <f t="shared" si="354"/>
        <v>180</v>
      </c>
      <c r="Q434" s="5" t="str">
        <f t="shared" si="354"/>
        <v>1A0</v>
      </c>
      <c r="R434" s="5" t="str">
        <f t="shared" si="354"/>
        <v>1C0</v>
      </c>
      <c r="S434" s="5" t="str">
        <f t="shared" si="354"/>
        <v>1E0</v>
      </c>
    </row>
    <row r="435" spans="1:21" ht="29" x14ac:dyDescent="0.55000000000000004">
      <c r="B435" s="2" t="s">
        <v>443</v>
      </c>
      <c r="C435">
        <f>HEX2DEC(B435)</f>
        <v>29221</v>
      </c>
      <c r="D435" s="16" t="str">
        <f>CHAR($C435+D$1)</f>
        <v>鬟</v>
      </c>
      <c r="E435" s="16" t="str">
        <f t="shared" ref="E435:S435" si="355">CHAR($C435+E$1)</f>
        <v>鬢</v>
      </c>
      <c r="F435" s="16" t="str">
        <f t="shared" si="355"/>
        <v>鬣</v>
      </c>
      <c r="G435" s="16" t="str">
        <f t="shared" si="355"/>
        <v>鬥</v>
      </c>
      <c r="H435" s="16" t="str">
        <f t="shared" si="355"/>
        <v>鬧</v>
      </c>
      <c r="I435" s="16" t="str">
        <f t="shared" si="355"/>
        <v>鬨</v>
      </c>
      <c r="J435" s="16" t="str">
        <f t="shared" si="355"/>
        <v>鬩</v>
      </c>
      <c r="K435" s="16" t="str">
        <f t="shared" si="355"/>
        <v>鬪</v>
      </c>
      <c r="L435" s="16" t="str">
        <f t="shared" si="355"/>
        <v>鬮</v>
      </c>
      <c r="M435" s="16" t="str">
        <f t="shared" si="355"/>
        <v>鬯</v>
      </c>
      <c r="N435" s="16" t="str">
        <f t="shared" si="355"/>
        <v>鬲</v>
      </c>
      <c r="O435" s="16" t="str">
        <f t="shared" si="355"/>
        <v>魄</v>
      </c>
      <c r="P435" s="16" t="str">
        <f t="shared" si="355"/>
        <v>魃</v>
      </c>
      <c r="Q435" s="16" t="str">
        <f t="shared" si="355"/>
        <v>魏</v>
      </c>
      <c r="R435" s="16" t="str">
        <f t="shared" si="355"/>
        <v>魍</v>
      </c>
      <c r="S435" s="16" t="str">
        <f t="shared" si="355"/>
        <v>魎</v>
      </c>
    </row>
    <row r="436" spans="1:21" x14ac:dyDescent="0.55000000000000004">
      <c r="A436" s="7" t="str">
        <f>DEC2HEX(C436,5)</f>
        <v>39000</v>
      </c>
      <c r="C436">
        <f>C433+32*16</f>
        <v>233472</v>
      </c>
      <c r="D436" s="20" t="str">
        <f t="shared" ref="D436:R436" si="356">DEC2HEX(CODE(D435),4)</f>
        <v>7225</v>
      </c>
      <c r="E436" s="20" t="str">
        <f t="shared" si="356"/>
        <v>7226</v>
      </c>
      <c r="F436" s="20" t="str">
        <f t="shared" si="356"/>
        <v>7227</v>
      </c>
      <c r="G436" s="20" t="str">
        <f t="shared" si="356"/>
        <v>7228</v>
      </c>
      <c r="H436" s="20" t="str">
        <f t="shared" si="356"/>
        <v>7229</v>
      </c>
      <c r="I436" s="20" t="str">
        <f t="shared" si="356"/>
        <v>722A</v>
      </c>
      <c r="J436" s="20" t="str">
        <f t="shared" si="356"/>
        <v>722B</v>
      </c>
      <c r="K436" s="20" t="str">
        <f t="shared" si="356"/>
        <v>722C</v>
      </c>
      <c r="L436" s="20" t="str">
        <f t="shared" si="356"/>
        <v>722D</v>
      </c>
      <c r="M436" s="20" t="str">
        <f t="shared" si="356"/>
        <v>722E</v>
      </c>
      <c r="N436" s="20" t="str">
        <f t="shared" si="356"/>
        <v>722F</v>
      </c>
      <c r="O436" s="20" t="str">
        <f t="shared" si="356"/>
        <v>7230</v>
      </c>
      <c r="P436" s="20" t="str">
        <f t="shared" si="356"/>
        <v>7231</v>
      </c>
      <c r="Q436" s="20" t="str">
        <f t="shared" si="356"/>
        <v>7232</v>
      </c>
      <c r="R436" s="20" t="str">
        <f t="shared" si="356"/>
        <v>7233</v>
      </c>
      <c r="S436" s="20" t="str">
        <f>DEC2HEX(CODE(S435),4)</f>
        <v>7234</v>
      </c>
    </row>
    <row r="437" spans="1:21" ht="29" x14ac:dyDescent="0.55000000000000004">
      <c r="B437" s="2" t="s">
        <v>444</v>
      </c>
      <c r="C437">
        <f>HEX2DEC(B437)</f>
        <v>29237</v>
      </c>
      <c r="D437" s="16" t="str">
        <f>CHAR($C437+D$1)</f>
        <v>魑</v>
      </c>
      <c r="E437" s="16" t="str">
        <f t="shared" ref="E437:S445" si="357">CHAR($C437+E$1)</f>
        <v>魘</v>
      </c>
      <c r="F437" s="16" t="str">
        <f t="shared" si="357"/>
        <v>魴</v>
      </c>
      <c r="G437" s="16" t="str">
        <f t="shared" si="357"/>
        <v>鮓</v>
      </c>
      <c r="H437" s="16" t="str">
        <f t="shared" si="357"/>
        <v>鮃</v>
      </c>
      <c r="I437" s="16" t="str">
        <f t="shared" si="357"/>
        <v>鮑</v>
      </c>
      <c r="J437" s="16" t="str">
        <f t="shared" si="357"/>
        <v>鮖</v>
      </c>
      <c r="K437" s="16" t="str">
        <f t="shared" si="357"/>
        <v>鮗</v>
      </c>
      <c r="L437" s="16" t="str">
        <f t="shared" si="357"/>
        <v>鮟</v>
      </c>
      <c r="M437" s="16" t="str">
        <f t="shared" si="357"/>
        <v>鮠</v>
      </c>
      <c r="N437" s="16" t="str">
        <f t="shared" si="357"/>
        <v>鮨</v>
      </c>
      <c r="O437" s="16" t="str">
        <f t="shared" si="357"/>
        <v>鮴</v>
      </c>
      <c r="P437" s="16" t="str">
        <f t="shared" si="357"/>
        <v>鯀</v>
      </c>
      <c r="Q437" s="16" t="str">
        <f t="shared" si="357"/>
        <v>鯊</v>
      </c>
      <c r="R437" s="16" t="str">
        <f t="shared" si="357"/>
        <v>鮹</v>
      </c>
      <c r="S437" s="16" t="str">
        <f t="shared" si="357"/>
        <v>鯆</v>
      </c>
    </row>
    <row r="438" spans="1:21" x14ac:dyDescent="0.55000000000000004">
      <c r="A438" s="7" t="str">
        <f>DEC2HEX(C438,5)</f>
        <v>39200</v>
      </c>
      <c r="C438">
        <f>C436+32*16</f>
        <v>233984</v>
      </c>
      <c r="D438" s="17" t="str">
        <f t="shared" ref="D438:R438" si="358">DEC2HEX(CODE(D437),4)</f>
        <v>7235</v>
      </c>
      <c r="E438" s="17" t="str">
        <f t="shared" si="358"/>
        <v>7236</v>
      </c>
      <c r="F438" s="17" t="str">
        <f t="shared" si="358"/>
        <v>7237</v>
      </c>
      <c r="G438" s="17" t="str">
        <f t="shared" si="358"/>
        <v>7238</v>
      </c>
      <c r="H438" s="17" t="str">
        <f t="shared" si="358"/>
        <v>7239</v>
      </c>
      <c r="I438" s="17" t="str">
        <f t="shared" si="358"/>
        <v>723A</v>
      </c>
      <c r="J438" s="17" t="str">
        <f t="shared" si="358"/>
        <v>723B</v>
      </c>
      <c r="K438" s="17" t="str">
        <f t="shared" si="358"/>
        <v>723C</v>
      </c>
      <c r="L438" s="17" t="str">
        <f t="shared" si="358"/>
        <v>723D</v>
      </c>
      <c r="M438" s="17" t="str">
        <f t="shared" si="358"/>
        <v>723E</v>
      </c>
      <c r="N438" s="17" t="str">
        <f t="shared" si="358"/>
        <v>723F</v>
      </c>
      <c r="O438" s="17" t="str">
        <f t="shared" si="358"/>
        <v>7240</v>
      </c>
      <c r="P438" s="17" t="str">
        <f t="shared" si="358"/>
        <v>7241</v>
      </c>
      <c r="Q438" s="17" t="str">
        <f t="shared" si="358"/>
        <v>7242</v>
      </c>
      <c r="R438" s="17" t="str">
        <f t="shared" si="358"/>
        <v>7243</v>
      </c>
      <c r="S438" s="17" t="str">
        <f>DEC2HEX(CODE(S437),4)</f>
        <v>7244</v>
      </c>
    </row>
    <row r="439" spans="1:21" ht="29" x14ac:dyDescent="0.55000000000000004">
      <c r="B439" s="2" t="s">
        <v>445</v>
      </c>
      <c r="C439">
        <f>HEX2DEC(B439)</f>
        <v>29253</v>
      </c>
      <c r="D439" s="16" t="str">
        <f>CHAR($C439+D$1)</f>
        <v>鯏</v>
      </c>
      <c r="E439" s="16" t="str">
        <f t="shared" si="357"/>
        <v>鯑</v>
      </c>
      <c r="F439" s="16" t="str">
        <f t="shared" si="357"/>
        <v>鯒</v>
      </c>
      <c r="G439" s="16" t="str">
        <f t="shared" si="357"/>
        <v>鯣</v>
      </c>
      <c r="H439" s="16" t="str">
        <f t="shared" si="357"/>
        <v>鯢</v>
      </c>
      <c r="I439" s="16" t="str">
        <f t="shared" si="357"/>
        <v>鯤</v>
      </c>
      <c r="J439" s="16" t="str">
        <f t="shared" si="357"/>
        <v>鯔</v>
      </c>
      <c r="K439" s="16" t="str">
        <f t="shared" si="357"/>
        <v>鯡</v>
      </c>
      <c r="L439" s="16" t="str">
        <f t="shared" si="357"/>
        <v>鰺</v>
      </c>
      <c r="M439" s="16" t="str">
        <f t="shared" si="357"/>
        <v>鯲</v>
      </c>
      <c r="N439" s="16" t="str">
        <f t="shared" si="357"/>
        <v>鯱</v>
      </c>
      <c r="O439" s="16" t="str">
        <f t="shared" si="357"/>
        <v>鯰</v>
      </c>
      <c r="P439" s="16" t="str">
        <f t="shared" si="357"/>
        <v>鰕</v>
      </c>
      <c r="Q439" s="16" t="str">
        <f t="shared" si="357"/>
        <v>鰔</v>
      </c>
      <c r="R439" s="16" t="str">
        <f t="shared" si="357"/>
        <v>鰉</v>
      </c>
      <c r="S439" s="16" t="str">
        <f t="shared" si="357"/>
        <v>鰓</v>
      </c>
    </row>
    <row r="440" spans="1:21" x14ac:dyDescent="0.55000000000000004">
      <c r="A440" s="7" t="str">
        <f>DEC2HEX(C440,5)</f>
        <v>39400</v>
      </c>
      <c r="C440">
        <f>C438+32*16</f>
        <v>234496</v>
      </c>
      <c r="D440" s="17" t="str">
        <f t="shared" ref="D440:R440" si="359">DEC2HEX(CODE(D439),4)</f>
        <v>7245</v>
      </c>
      <c r="E440" s="17" t="str">
        <f t="shared" si="359"/>
        <v>7246</v>
      </c>
      <c r="F440" s="17" t="str">
        <f t="shared" si="359"/>
        <v>7247</v>
      </c>
      <c r="G440" s="17" t="str">
        <f t="shared" si="359"/>
        <v>7248</v>
      </c>
      <c r="H440" s="17" t="str">
        <f t="shared" si="359"/>
        <v>7249</v>
      </c>
      <c r="I440" s="17" t="str">
        <f t="shared" si="359"/>
        <v>724A</v>
      </c>
      <c r="J440" s="17" t="str">
        <f t="shared" si="359"/>
        <v>724B</v>
      </c>
      <c r="K440" s="17" t="str">
        <f t="shared" si="359"/>
        <v>724C</v>
      </c>
      <c r="L440" s="17" t="str">
        <f t="shared" si="359"/>
        <v>724D</v>
      </c>
      <c r="M440" s="17" t="str">
        <f t="shared" si="359"/>
        <v>724E</v>
      </c>
      <c r="N440" s="17" t="str">
        <f t="shared" si="359"/>
        <v>724F</v>
      </c>
      <c r="O440" s="17" t="str">
        <f t="shared" si="359"/>
        <v>7250</v>
      </c>
      <c r="P440" s="17" t="str">
        <f t="shared" si="359"/>
        <v>7251</v>
      </c>
      <c r="Q440" s="17" t="str">
        <f t="shared" si="359"/>
        <v>7252</v>
      </c>
      <c r="R440" s="17" t="str">
        <f t="shared" si="359"/>
        <v>7253</v>
      </c>
      <c r="S440" s="17" t="str">
        <f>DEC2HEX(CODE(S439),4)</f>
        <v>7254</v>
      </c>
    </row>
    <row r="441" spans="1:21" ht="29" x14ac:dyDescent="0.55000000000000004">
      <c r="B441" s="2" t="s">
        <v>446</v>
      </c>
      <c r="C441">
        <f>HEX2DEC(B441)</f>
        <v>29269</v>
      </c>
      <c r="D441" s="16" t="str">
        <f>CHAR($C441+D$1)</f>
        <v>鰌</v>
      </c>
      <c r="E441" s="16" t="str">
        <f t="shared" si="357"/>
        <v>鰆</v>
      </c>
      <c r="F441" s="16" t="str">
        <f t="shared" si="357"/>
        <v>鰈</v>
      </c>
      <c r="G441" s="16" t="str">
        <f t="shared" si="357"/>
        <v>鰒</v>
      </c>
      <c r="H441" s="16" t="str">
        <f t="shared" si="357"/>
        <v>鰊</v>
      </c>
      <c r="I441" s="16" t="str">
        <f t="shared" si="357"/>
        <v>鰄</v>
      </c>
      <c r="J441" s="16" t="str">
        <f t="shared" si="357"/>
        <v>鰮</v>
      </c>
      <c r="K441" s="16" t="str">
        <f t="shared" si="357"/>
        <v>鰛</v>
      </c>
      <c r="L441" s="16" t="str">
        <f t="shared" si="357"/>
        <v>鰥</v>
      </c>
      <c r="M441" s="16" t="str">
        <f t="shared" si="357"/>
        <v>鰤</v>
      </c>
      <c r="N441" s="16" t="str">
        <f t="shared" si="357"/>
        <v>鰡</v>
      </c>
      <c r="O441" s="16" t="str">
        <f t="shared" si="357"/>
        <v>鰰</v>
      </c>
      <c r="P441" s="16" t="str">
        <f t="shared" si="357"/>
        <v>鱇</v>
      </c>
      <c r="Q441" s="16" t="str">
        <f t="shared" si="357"/>
        <v>鰲</v>
      </c>
      <c r="R441" s="16" t="str">
        <f t="shared" si="357"/>
        <v>鱆</v>
      </c>
      <c r="S441" s="16" t="str">
        <f t="shared" si="357"/>
        <v>鰾</v>
      </c>
    </row>
    <row r="442" spans="1:21" x14ac:dyDescent="0.55000000000000004">
      <c r="A442" s="7" t="str">
        <f>DEC2HEX(C442,5)</f>
        <v>39600</v>
      </c>
      <c r="C442">
        <f>C440+32*16</f>
        <v>235008</v>
      </c>
      <c r="D442" s="17" t="str">
        <f t="shared" ref="D442:R442" si="360">DEC2HEX(CODE(D441),4)</f>
        <v>7255</v>
      </c>
      <c r="E442" s="17" t="str">
        <f t="shared" si="360"/>
        <v>7256</v>
      </c>
      <c r="F442" s="17" t="str">
        <f t="shared" si="360"/>
        <v>7257</v>
      </c>
      <c r="G442" s="17" t="str">
        <f t="shared" si="360"/>
        <v>7258</v>
      </c>
      <c r="H442" s="17" t="str">
        <f t="shared" si="360"/>
        <v>7259</v>
      </c>
      <c r="I442" s="17" t="str">
        <f t="shared" si="360"/>
        <v>725A</v>
      </c>
      <c r="J442" s="17" t="str">
        <f t="shared" si="360"/>
        <v>725B</v>
      </c>
      <c r="K442" s="17" t="str">
        <f t="shared" si="360"/>
        <v>725C</v>
      </c>
      <c r="L442" s="17" t="str">
        <f t="shared" si="360"/>
        <v>725D</v>
      </c>
      <c r="M442" s="17" t="str">
        <f t="shared" si="360"/>
        <v>725E</v>
      </c>
      <c r="N442" s="17" t="str">
        <f t="shared" si="360"/>
        <v>725F</v>
      </c>
      <c r="O442" s="17" t="str">
        <f t="shared" si="360"/>
        <v>7260</v>
      </c>
      <c r="P442" s="17" t="str">
        <f t="shared" si="360"/>
        <v>7261</v>
      </c>
      <c r="Q442" s="17" t="str">
        <f t="shared" si="360"/>
        <v>7262</v>
      </c>
      <c r="R442" s="17" t="str">
        <f t="shared" si="360"/>
        <v>7263</v>
      </c>
      <c r="S442" s="17" t="str">
        <f>DEC2HEX(CODE(S441),4)</f>
        <v>7264</v>
      </c>
    </row>
    <row r="443" spans="1:21" ht="29" x14ac:dyDescent="0.55000000000000004">
      <c r="B443" s="2" t="s">
        <v>447</v>
      </c>
      <c r="C443">
        <f>HEX2DEC(B443)</f>
        <v>29285</v>
      </c>
      <c r="D443" s="16" t="str">
        <f>CHAR($C443+D$1)</f>
        <v>鱚</v>
      </c>
      <c r="E443" s="16" t="str">
        <f t="shared" ref="E443:S443" si="361">CHAR($C443+E$1)</f>
        <v>鱠</v>
      </c>
      <c r="F443" s="16" t="str">
        <f t="shared" si="361"/>
        <v>鱧</v>
      </c>
      <c r="G443" s="16" t="str">
        <f t="shared" si="361"/>
        <v>鱶</v>
      </c>
      <c r="H443" s="16" t="str">
        <f t="shared" si="361"/>
        <v>鱸</v>
      </c>
      <c r="I443" s="16" t="str">
        <f t="shared" si="361"/>
        <v>鳧</v>
      </c>
      <c r="J443" s="16" t="str">
        <f t="shared" si="361"/>
        <v>鳬</v>
      </c>
      <c r="K443" s="16" t="str">
        <f t="shared" si="361"/>
        <v>鳰</v>
      </c>
      <c r="L443" s="16" t="str">
        <f t="shared" si="361"/>
        <v>鴉</v>
      </c>
      <c r="M443" s="16" t="str">
        <f t="shared" si="361"/>
        <v>鴈</v>
      </c>
      <c r="N443" s="16" t="str">
        <f t="shared" si="361"/>
        <v>鳫</v>
      </c>
      <c r="O443" s="16" t="str">
        <f t="shared" si="361"/>
        <v>鴃</v>
      </c>
      <c r="P443" s="16" t="str">
        <f t="shared" si="361"/>
        <v>鴆</v>
      </c>
      <c r="Q443" s="16" t="str">
        <f t="shared" si="361"/>
        <v>鴪</v>
      </c>
      <c r="R443" s="16" t="str">
        <f t="shared" si="361"/>
        <v>鴦</v>
      </c>
      <c r="S443" s="16" t="str">
        <f t="shared" si="361"/>
        <v>鶯</v>
      </c>
    </row>
    <row r="444" spans="1:21" x14ac:dyDescent="0.55000000000000004">
      <c r="A444" s="7" t="str">
        <f>DEC2HEX(C444,5)</f>
        <v>39800</v>
      </c>
      <c r="C444">
        <f>C442+32*16</f>
        <v>235520</v>
      </c>
      <c r="D444" s="17" t="str">
        <f t="shared" ref="D444:R444" si="362">DEC2HEX(CODE(D443),4)</f>
        <v>7265</v>
      </c>
      <c r="E444" s="17" t="str">
        <f t="shared" si="362"/>
        <v>7266</v>
      </c>
      <c r="F444" s="17" t="str">
        <f t="shared" si="362"/>
        <v>7267</v>
      </c>
      <c r="G444" s="17" t="str">
        <f t="shared" si="362"/>
        <v>7268</v>
      </c>
      <c r="H444" s="17" t="str">
        <f t="shared" si="362"/>
        <v>7269</v>
      </c>
      <c r="I444" s="17" t="str">
        <f t="shared" si="362"/>
        <v>726A</v>
      </c>
      <c r="J444" s="17" t="str">
        <f t="shared" si="362"/>
        <v>726B</v>
      </c>
      <c r="K444" s="17" t="str">
        <f t="shared" si="362"/>
        <v>726C</v>
      </c>
      <c r="L444" s="17" t="str">
        <f t="shared" si="362"/>
        <v>726D</v>
      </c>
      <c r="M444" s="17" t="str">
        <f t="shared" si="362"/>
        <v>726E</v>
      </c>
      <c r="N444" s="17" t="str">
        <f t="shared" si="362"/>
        <v>726F</v>
      </c>
      <c r="O444" s="17" t="str">
        <f t="shared" si="362"/>
        <v>7270</v>
      </c>
      <c r="P444" s="17" t="str">
        <f t="shared" si="362"/>
        <v>7271</v>
      </c>
      <c r="Q444" s="17" t="str">
        <f t="shared" si="362"/>
        <v>7272</v>
      </c>
      <c r="R444" s="17" t="str">
        <f t="shared" si="362"/>
        <v>7273</v>
      </c>
      <c r="S444" s="17" t="str">
        <f>DEC2HEX(CODE(S443),4)</f>
        <v>7274</v>
      </c>
    </row>
    <row r="445" spans="1:21" ht="29" x14ac:dyDescent="0.55000000000000004">
      <c r="B445" s="2" t="s">
        <v>448</v>
      </c>
      <c r="C445">
        <f>HEX2DEC(B445)</f>
        <v>29301</v>
      </c>
      <c r="D445" s="16" t="str">
        <f>CHAR($C445+D$1)</f>
        <v>鴣</v>
      </c>
      <c r="E445" s="16" t="str">
        <f t="shared" si="357"/>
        <v>鴟</v>
      </c>
      <c r="F445" s="16" t="str">
        <f t="shared" si="357"/>
        <v>鵄</v>
      </c>
      <c r="G445" s="16" t="str">
        <f t="shared" si="357"/>
        <v>鴕</v>
      </c>
      <c r="H445" s="16" t="str">
        <f t="shared" si="357"/>
        <v>鴒</v>
      </c>
      <c r="I445" s="16" t="str">
        <f t="shared" si="357"/>
        <v>鵁</v>
      </c>
      <c r="J445" s="16" t="str">
        <f t="shared" si="357"/>
        <v>鴿</v>
      </c>
      <c r="K445" s="16" t="str">
        <f t="shared" si="357"/>
        <v>鴾</v>
      </c>
      <c r="L445" s="16" t="str">
        <f t="shared" si="357"/>
        <v>鵆</v>
      </c>
      <c r="M445" s="16" t="str">
        <f t="shared" si="357"/>
        <v>鵈</v>
      </c>
      <c r="N445" s="45" t="str">
        <f>CHAR($C447+N$1-16)</f>
        <v>鵝</v>
      </c>
      <c r="O445" s="23" t="str">
        <f t="shared" ref="O445:S445" si="363">CHAR($C447+O$1-16)</f>
        <v>鵞</v>
      </c>
      <c r="P445" s="23" t="str">
        <f t="shared" si="363"/>
        <v>鵤</v>
      </c>
      <c r="Q445" s="23" t="str">
        <f t="shared" si="363"/>
        <v>鵑</v>
      </c>
      <c r="R445" s="23" t="str">
        <f t="shared" si="363"/>
        <v>鵐</v>
      </c>
      <c r="S445" s="23" t="str">
        <f t="shared" si="363"/>
        <v>鵙</v>
      </c>
    </row>
    <row r="446" spans="1:21" x14ac:dyDescent="0.55000000000000004">
      <c r="A446" s="7" t="str">
        <f>DEC2HEX(C446,5)</f>
        <v>39A00</v>
      </c>
      <c r="C446">
        <f>C444+32*16</f>
        <v>236032</v>
      </c>
      <c r="D446" s="17" t="str">
        <f t="shared" ref="D446:R446" si="364">DEC2HEX(CODE(D445),4)</f>
        <v>7275</v>
      </c>
      <c r="E446" s="17" t="str">
        <f t="shared" si="364"/>
        <v>7276</v>
      </c>
      <c r="F446" s="17" t="str">
        <f t="shared" si="364"/>
        <v>7277</v>
      </c>
      <c r="G446" s="17" t="str">
        <f t="shared" si="364"/>
        <v>7278</v>
      </c>
      <c r="H446" s="17" t="str">
        <f t="shared" si="364"/>
        <v>7279</v>
      </c>
      <c r="I446" s="17" t="str">
        <f t="shared" si="364"/>
        <v>727A</v>
      </c>
      <c r="J446" s="17" t="str">
        <f t="shared" si="364"/>
        <v>727B</v>
      </c>
      <c r="K446" s="17" t="str">
        <f t="shared" si="364"/>
        <v>727C</v>
      </c>
      <c r="L446" s="17" t="str">
        <f t="shared" si="364"/>
        <v>727D</v>
      </c>
      <c r="M446" s="17" t="str">
        <f t="shared" si="364"/>
        <v>727E</v>
      </c>
      <c r="N446" s="49" t="str">
        <f t="shared" si="364"/>
        <v>7321</v>
      </c>
      <c r="O446" s="22" t="str">
        <f t="shared" si="364"/>
        <v>7322</v>
      </c>
      <c r="P446" s="22" t="str">
        <f t="shared" si="364"/>
        <v>7323</v>
      </c>
      <c r="Q446" s="22" t="str">
        <f t="shared" si="364"/>
        <v>7324</v>
      </c>
      <c r="R446" s="22" t="str">
        <f t="shared" si="364"/>
        <v>7325</v>
      </c>
      <c r="S446" s="22" t="str">
        <f>DEC2HEX(CODE(S445),4)</f>
        <v>7326</v>
      </c>
    </row>
    <row r="447" spans="1:21" ht="29" x14ac:dyDescent="0.55000000000000004">
      <c r="B447" s="2" t="s">
        <v>449</v>
      </c>
      <c r="C447">
        <f>HEX2DEC(B447)</f>
        <v>29479</v>
      </c>
      <c r="D447" s="16" t="str">
        <f>CHAR($C447+D$1)</f>
        <v>鵲</v>
      </c>
      <c r="E447" s="16" t="str">
        <f t="shared" ref="E447:S447" si="365">CHAR($C447+E$1)</f>
        <v>鶉</v>
      </c>
      <c r="F447" s="16" t="str">
        <f t="shared" si="365"/>
        <v>鶇</v>
      </c>
      <c r="G447" s="16" t="str">
        <f t="shared" si="365"/>
        <v>鶫</v>
      </c>
      <c r="H447" s="16" t="str">
        <f t="shared" si="365"/>
        <v>鵯</v>
      </c>
      <c r="I447" s="16" t="str">
        <f t="shared" si="365"/>
        <v>鵺</v>
      </c>
      <c r="J447" s="16" t="str">
        <f t="shared" si="365"/>
        <v>鶚</v>
      </c>
      <c r="K447" s="16" t="str">
        <f t="shared" si="365"/>
        <v>鶤</v>
      </c>
      <c r="L447" s="16" t="str">
        <f t="shared" si="365"/>
        <v>鶩</v>
      </c>
      <c r="M447" s="16" t="str">
        <f t="shared" si="365"/>
        <v>鶲</v>
      </c>
      <c r="N447" s="16" t="str">
        <f t="shared" si="365"/>
        <v>鷄</v>
      </c>
      <c r="O447" s="16" t="str">
        <f t="shared" si="365"/>
        <v>鷁</v>
      </c>
      <c r="P447" s="16" t="str">
        <f t="shared" si="365"/>
        <v>鶻</v>
      </c>
      <c r="Q447" s="16" t="str">
        <f t="shared" si="365"/>
        <v>鶸</v>
      </c>
      <c r="R447" s="16" t="str">
        <f t="shared" si="365"/>
        <v>鶺</v>
      </c>
      <c r="S447" s="16" t="str">
        <f t="shared" si="365"/>
        <v>鷆</v>
      </c>
    </row>
    <row r="448" spans="1:21" x14ac:dyDescent="0.55000000000000004">
      <c r="A448" s="7" t="str">
        <f>DEC2HEX(C448,5)</f>
        <v>39C00</v>
      </c>
      <c r="C448">
        <f>C446+32*16</f>
        <v>236544</v>
      </c>
      <c r="D448" s="17" t="str">
        <f t="shared" ref="D448:R448" si="366">DEC2HEX(CODE(D447),4)</f>
        <v>7327</v>
      </c>
      <c r="E448" s="17" t="str">
        <f t="shared" si="366"/>
        <v>7328</v>
      </c>
      <c r="F448" s="17" t="str">
        <f t="shared" si="366"/>
        <v>7329</v>
      </c>
      <c r="G448" s="17" t="str">
        <f t="shared" si="366"/>
        <v>732A</v>
      </c>
      <c r="H448" s="17" t="str">
        <f t="shared" si="366"/>
        <v>732B</v>
      </c>
      <c r="I448" s="17" t="str">
        <f t="shared" si="366"/>
        <v>732C</v>
      </c>
      <c r="J448" s="17" t="str">
        <f t="shared" si="366"/>
        <v>732D</v>
      </c>
      <c r="K448" s="17" t="str">
        <f t="shared" si="366"/>
        <v>732E</v>
      </c>
      <c r="L448" s="17" t="str">
        <f t="shared" si="366"/>
        <v>732F</v>
      </c>
      <c r="M448" s="17" t="str">
        <f t="shared" si="366"/>
        <v>7330</v>
      </c>
      <c r="N448" s="17" t="str">
        <f t="shared" si="366"/>
        <v>7331</v>
      </c>
      <c r="O448" s="17" t="str">
        <f t="shared" si="366"/>
        <v>7332</v>
      </c>
      <c r="P448" s="17" t="str">
        <f t="shared" si="366"/>
        <v>7333</v>
      </c>
      <c r="Q448" s="17" t="str">
        <f t="shared" si="366"/>
        <v>7334</v>
      </c>
      <c r="R448" s="17" t="str">
        <f t="shared" si="366"/>
        <v>7335</v>
      </c>
      <c r="S448" s="17" t="str">
        <f>DEC2HEX(CODE(S447),4)</f>
        <v>7336</v>
      </c>
    </row>
    <row r="449" spans="1:21" ht="29" x14ac:dyDescent="0.55000000000000004">
      <c r="B449" s="2" t="s">
        <v>450</v>
      </c>
      <c r="C449">
        <f>HEX2DEC(B449)</f>
        <v>29495</v>
      </c>
      <c r="D449" s="16" t="str">
        <f>CHAR($C449+D$1)</f>
        <v>鷏</v>
      </c>
      <c r="E449" s="16" t="str">
        <f t="shared" ref="E449:S452" si="367">CHAR($C449+E$1)</f>
        <v>鷂</v>
      </c>
      <c r="F449" s="16" t="str">
        <f t="shared" si="367"/>
        <v>鷙</v>
      </c>
      <c r="G449" s="16" t="str">
        <f t="shared" si="367"/>
        <v>鷓</v>
      </c>
      <c r="H449" s="16" t="str">
        <f t="shared" si="367"/>
        <v>鷸</v>
      </c>
      <c r="I449" s="16" t="str">
        <f t="shared" si="367"/>
        <v>鷦</v>
      </c>
      <c r="J449" s="16" t="str">
        <f t="shared" si="367"/>
        <v>鷭</v>
      </c>
      <c r="K449" s="16" t="str">
        <f t="shared" si="367"/>
        <v>鷯</v>
      </c>
      <c r="L449" s="16" t="str">
        <f t="shared" si="367"/>
        <v>鷽</v>
      </c>
      <c r="M449" s="16" t="str">
        <f t="shared" si="367"/>
        <v>鸚</v>
      </c>
      <c r="N449" s="16" t="str">
        <f t="shared" si="367"/>
        <v>鸛</v>
      </c>
      <c r="O449" s="16" t="str">
        <f t="shared" si="367"/>
        <v>鸞</v>
      </c>
      <c r="P449" s="16" t="str">
        <f t="shared" si="367"/>
        <v>鹵</v>
      </c>
      <c r="Q449" s="16" t="str">
        <f t="shared" si="367"/>
        <v>鹹</v>
      </c>
      <c r="R449" s="16" t="str">
        <f t="shared" si="367"/>
        <v>鹽</v>
      </c>
      <c r="S449" s="16" t="str">
        <f t="shared" si="367"/>
        <v>麁</v>
      </c>
    </row>
    <row r="450" spans="1:21" x14ac:dyDescent="0.55000000000000004">
      <c r="A450" s="7" t="str">
        <f>DEC2HEX(C450,5)</f>
        <v>39E00</v>
      </c>
      <c r="C450">
        <f>C448+32*16</f>
        <v>237056</v>
      </c>
      <c r="D450" s="20" t="str">
        <f t="shared" ref="D450:R450" si="368">DEC2HEX(CODE(D449),4)</f>
        <v>7337</v>
      </c>
      <c r="E450" s="20" t="str">
        <f t="shared" si="368"/>
        <v>7338</v>
      </c>
      <c r="F450" s="20" t="str">
        <f t="shared" si="368"/>
        <v>7339</v>
      </c>
      <c r="G450" s="20" t="str">
        <f t="shared" si="368"/>
        <v>733A</v>
      </c>
      <c r="H450" s="20" t="str">
        <f t="shared" si="368"/>
        <v>733B</v>
      </c>
      <c r="I450" s="20" t="str">
        <f t="shared" si="368"/>
        <v>733C</v>
      </c>
      <c r="J450" s="20" t="str">
        <f t="shared" si="368"/>
        <v>733D</v>
      </c>
      <c r="K450" s="20" t="str">
        <f t="shared" si="368"/>
        <v>733E</v>
      </c>
      <c r="L450" s="20" t="str">
        <f t="shared" si="368"/>
        <v>733F</v>
      </c>
      <c r="M450" s="20" t="str">
        <f t="shared" si="368"/>
        <v>7340</v>
      </c>
      <c r="N450" s="20" t="str">
        <f t="shared" si="368"/>
        <v>7341</v>
      </c>
      <c r="O450" s="20" t="str">
        <f t="shared" si="368"/>
        <v>7342</v>
      </c>
      <c r="P450" s="20" t="str">
        <f t="shared" si="368"/>
        <v>7343</v>
      </c>
      <c r="Q450" s="20" t="str">
        <f t="shared" si="368"/>
        <v>7344</v>
      </c>
      <c r="R450" s="20" t="str">
        <f t="shared" si="368"/>
        <v>7345</v>
      </c>
      <c r="S450" s="20" t="str">
        <f>DEC2HEX(CODE(S449),4)</f>
        <v>7346</v>
      </c>
      <c r="U450">
        <v>128</v>
      </c>
    </row>
    <row r="451" spans="1:21" x14ac:dyDescent="0.55000000000000004">
      <c r="D451" s="5" t="str">
        <f>DEC2HEX(D$1*32,3)</f>
        <v>000</v>
      </c>
      <c r="E451" s="5" t="str">
        <f t="shared" ref="E451:S451" si="369">DEC2HEX(E$1*32,3)</f>
        <v>020</v>
      </c>
      <c r="F451" s="5" t="str">
        <f t="shared" si="369"/>
        <v>040</v>
      </c>
      <c r="G451" s="5" t="str">
        <f t="shared" si="369"/>
        <v>060</v>
      </c>
      <c r="H451" s="5" t="str">
        <f t="shared" si="369"/>
        <v>080</v>
      </c>
      <c r="I451" s="5" t="str">
        <f t="shared" si="369"/>
        <v>0A0</v>
      </c>
      <c r="J451" s="5" t="str">
        <f t="shared" si="369"/>
        <v>0C0</v>
      </c>
      <c r="K451" s="5" t="str">
        <f t="shared" si="369"/>
        <v>0E0</v>
      </c>
      <c r="L451" s="5" t="str">
        <f t="shared" si="369"/>
        <v>100</v>
      </c>
      <c r="M451" s="5" t="str">
        <f t="shared" si="369"/>
        <v>120</v>
      </c>
      <c r="N451" s="5" t="str">
        <f t="shared" si="369"/>
        <v>140</v>
      </c>
      <c r="O451" s="5" t="str">
        <f t="shared" si="369"/>
        <v>160</v>
      </c>
      <c r="P451" s="5" t="str">
        <f t="shared" si="369"/>
        <v>180</v>
      </c>
      <c r="Q451" s="5" t="str">
        <f t="shared" si="369"/>
        <v>1A0</v>
      </c>
      <c r="R451" s="5" t="str">
        <f t="shared" si="369"/>
        <v>1C0</v>
      </c>
      <c r="S451" s="5" t="str">
        <f t="shared" si="369"/>
        <v>1E0</v>
      </c>
    </row>
    <row r="452" spans="1:21" ht="29" x14ac:dyDescent="0.55000000000000004">
      <c r="B452" s="2" t="s">
        <v>451</v>
      </c>
      <c r="C452">
        <f>HEX2DEC(B452)</f>
        <v>29511</v>
      </c>
      <c r="D452" s="16" t="str">
        <f>CHAR($C452+D$1)</f>
        <v>麈</v>
      </c>
      <c r="E452" s="16" t="str">
        <f t="shared" si="367"/>
        <v>麋</v>
      </c>
      <c r="F452" s="16" t="str">
        <f t="shared" si="367"/>
        <v>麌</v>
      </c>
      <c r="G452" s="16" t="str">
        <f t="shared" si="367"/>
        <v>麒</v>
      </c>
      <c r="H452" s="16" t="str">
        <f t="shared" si="367"/>
        <v>麕</v>
      </c>
      <c r="I452" s="16" t="str">
        <f t="shared" si="367"/>
        <v>麑</v>
      </c>
      <c r="J452" s="16" t="str">
        <f t="shared" si="367"/>
        <v>麝</v>
      </c>
      <c r="K452" s="16" t="str">
        <f t="shared" si="367"/>
        <v>麥</v>
      </c>
      <c r="L452" s="16" t="str">
        <f t="shared" si="367"/>
        <v>麩</v>
      </c>
      <c r="M452" s="16" t="str">
        <f t="shared" si="367"/>
        <v>麸</v>
      </c>
      <c r="N452" s="16" t="str">
        <f t="shared" si="367"/>
        <v>麪</v>
      </c>
      <c r="O452" s="16" t="str">
        <f t="shared" si="367"/>
        <v>麭</v>
      </c>
      <c r="P452" s="16" t="str">
        <f t="shared" si="367"/>
        <v>靡</v>
      </c>
      <c r="Q452" s="16" t="str">
        <f t="shared" si="367"/>
        <v>黌</v>
      </c>
      <c r="R452" s="16" t="str">
        <f t="shared" si="367"/>
        <v>黎</v>
      </c>
      <c r="S452" s="16" t="str">
        <f t="shared" si="367"/>
        <v>黏</v>
      </c>
    </row>
    <row r="453" spans="1:21" x14ac:dyDescent="0.55000000000000004">
      <c r="A453" s="7" t="str">
        <f>DEC2HEX(C453,5)</f>
        <v>3A000</v>
      </c>
      <c r="C453">
        <f>C450+32*16</f>
        <v>237568</v>
      </c>
      <c r="D453" s="20" t="str">
        <f t="shared" ref="D453:R453" si="370">DEC2HEX(CODE(D452),4)</f>
        <v>7347</v>
      </c>
      <c r="E453" s="20" t="str">
        <f t="shared" si="370"/>
        <v>7348</v>
      </c>
      <c r="F453" s="20" t="str">
        <f t="shared" si="370"/>
        <v>7349</v>
      </c>
      <c r="G453" s="20" t="str">
        <f t="shared" si="370"/>
        <v>734A</v>
      </c>
      <c r="H453" s="20" t="str">
        <f t="shared" si="370"/>
        <v>734B</v>
      </c>
      <c r="I453" s="20" t="str">
        <f t="shared" si="370"/>
        <v>734C</v>
      </c>
      <c r="J453" s="20" t="str">
        <f t="shared" si="370"/>
        <v>734D</v>
      </c>
      <c r="K453" s="20" t="str">
        <f t="shared" si="370"/>
        <v>734E</v>
      </c>
      <c r="L453" s="20" t="str">
        <f t="shared" si="370"/>
        <v>734F</v>
      </c>
      <c r="M453" s="20" t="str">
        <f t="shared" si="370"/>
        <v>7350</v>
      </c>
      <c r="N453" s="20" t="str">
        <f t="shared" si="370"/>
        <v>7351</v>
      </c>
      <c r="O453" s="20" t="str">
        <f t="shared" si="370"/>
        <v>7352</v>
      </c>
      <c r="P453" s="20" t="str">
        <f t="shared" si="370"/>
        <v>7353</v>
      </c>
      <c r="Q453" s="20" t="str">
        <f t="shared" si="370"/>
        <v>7354</v>
      </c>
      <c r="R453" s="20" t="str">
        <f t="shared" si="370"/>
        <v>7355</v>
      </c>
      <c r="S453" s="20" t="str">
        <f>DEC2HEX(CODE(S452),4)</f>
        <v>7356</v>
      </c>
      <c r="U453">
        <v>16</v>
      </c>
    </row>
    <row r="454" spans="1:21" ht="29" x14ac:dyDescent="0.55000000000000004">
      <c r="B454" s="2" t="s">
        <v>452</v>
      </c>
      <c r="C454">
        <f>HEX2DEC(B454)</f>
        <v>29527</v>
      </c>
      <c r="D454" s="16" t="str">
        <f>CHAR($C454+D$1)</f>
        <v>黐</v>
      </c>
      <c r="E454" s="16" t="str">
        <f t="shared" ref="E454:S454" si="371">CHAR($C454+E$1)</f>
        <v>黔</v>
      </c>
      <c r="F454" s="16" t="str">
        <f t="shared" si="371"/>
        <v>黜</v>
      </c>
      <c r="G454" s="16" t="str">
        <f t="shared" si="371"/>
        <v>點</v>
      </c>
      <c r="H454" s="16" t="str">
        <f t="shared" si="371"/>
        <v>黝</v>
      </c>
      <c r="I454" s="16" t="str">
        <f t="shared" si="371"/>
        <v>黠</v>
      </c>
      <c r="J454" s="16" t="str">
        <f t="shared" si="371"/>
        <v>黥</v>
      </c>
      <c r="K454" s="16" t="str">
        <f t="shared" si="371"/>
        <v>黨</v>
      </c>
      <c r="L454" s="16" t="str">
        <f t="shared" si="371"/>
        <v>黯</v>
      </c>
      <c r="M454" s="16" t="str">
        <f t="shared" si="371"/>
        <v>黴</v>
      </c>
      <c r="N454" s="16" t="str">
        <f t="shared" si="371"/>
        <v>黶</v>
      </c>
      <c r="O454" s="16" t="str">
        <f t="shared" si="371"/>
        <v>黷</v>
      </c>
      <c r="P454" s="16" t="str">
        <f t="shared" si="371"/>
        <v>黹</v>
      </c>
      <c r="Q454" s="16" t="str">
        <f t="shared" si="371"/>
        <v>黻</v>
      </c>
      <c r="R454" s="16" t="str">
        <f t="shared" si="371"/>
        <v>黼</v>
      </c>
      <c r="S454" s="16" t="str">
        <f t="shared" si="371"/>
        <v>黽</v>
      </c>
    </row>
    <row r="455" spans="1:21" x14ac:dyDescent="0.55000000000000004">
      <c r="A455" s="7" t="str">
        <f>DEC2HEX(C455,5)</f>
        <v>3A200</v>
      </c>
      <c r="C455">
        <f>C453+32*16</f>
        <v>238080</v>
      </c>
      <c r="D455" s="17" t="str">
        <f t="shared" ref="D455:R455" si="372">DEC2HEX(CODE(D454),4)</f>
        <v>7357</v>
      </c>
      <c r="E455" s="17" t="str">
        <f t="shared" si="372"/>
        <v>7358</v>
      </c>
      <c r="F455" s="17" t="str">
        <f t="shared" si="372"/>
        <v>7359</v>
      </c>
      <c r="G455" s="17" t="str">
        <f t="shared" si="372"/>
        <v>735A</v>
      </c>
      <c r="H455" s="17" t="str">
        <f t="shared" si="372"/>
        <v>735B</v>
      </c>
      <c r="I455" s="17" t="str">
        <f t="shared" si="372"/>
        <v>735C</v>
      </c>
      <c r="J455" s="17" t="str">
        <f t="shared" si="372"/>
        <v>735D</v>
      </c>
      <c r="K455" s="17" t="str">
        <f t="shared" si="372"/>
        <v>735E</v>
      </c>
      <c r="L455" s="17" t="str">
        <f t="shared" si="372"/>
        <v>735F</v>
      </c>
      <c r="M455" s="17" t="str">
        <f t="shared" si="372"/>
        <v>7360</v>
      </c>
      <c r="N455" s="17" t="str">
        <f t="shared" si="372"/>
        <v>7361</v>
      </c>
      <c r="O455" s="17" t="str">
        <f t="shared" si="372"/>
        <v>7362</v>
      </c>
      <c r="P455" s="17" t="str">
        <f t="shared" si="372"/>
        <v>7363</v>
      </c>
      <c r="Q455" s="17" t="str">
        <f t="shared" si="372"/>
        <v>7364</v>
      </c>
      <c r="R455" s="17" t="str">
        <f t="shared" si="372"/>
        <v>7365</v>
      </c>
      <c r="S455" s="17" t="str">
        <f>DEC2HEX(CODE(S454),4)</f>
        <v>7366</v>
      </c>
      <c r="U455">
        <v>16</v>
      </c>
    </row>
    <row r="456" spans="1:21" ht="29" x14ac:dyDescent="0.55000000000000004">
      <c r="B456" s="2" t="s">
        <v>453</v>
      </c>
      <c r="C456">
        <f>HEX2DEC(B456)</f>
        <v>29543</v>
      </c>
      <c r="D456" s="16" t="str">
        <f>CHAR($C456+D$1)</f>
        <v>鼇</v>
      </c>
      <c r="E456" s="16" t="str">
        <f t="shared" ref="E456:S456" si="373">CHAR($C456+E$1)</f>
        <v>鼈</v>
      </c>
      <c r="F456" s="16" t="str">
        <f t="shared" si="373"/>
        <v>皷</v>
      </c>
      <c r="G456" s="16" t="str">
        <f t="shared" si="373"/>
        <v>鼕</v>
      </c>
      <c r="H456" s="16" t="str">
        <f t="shared" si="373"/>
        <v>鼡</v>
      </c>
      <c r="I456" s="16" t="str">
        <f t="shared" si="373"/>
        <v>鼬</v>
      </c>
      <c r="J456" s="16" t="str">
        <f t="shared" si="373"/>
        <v>鼾</v>
      </c>
      <c r="K456" s="16" t="str">
        <f t="shared" si="373"/>
        <v>齊</v>
      </c>
      <c r="L456" s="16" t="str">
        <f t="shared" si="373"/>
        <v>齒</v>
      </c>
      <c r="M456" s="16" t="str">
        <f t="shared" si="373"/>
        <v>齔</v>
      </c>
      <c r="N456" s="16" t="str">
        <f t="shared" si="373"/>
        <v>齣</v>
      </c>
      <c r="O456" s="16" t="str">
        <f t="shared" si="373"/>
        <v>齟</v>
      </c>
      <c r="P456" s="16" t="str">
        <f t="shared" si="373"/>
        <v>齠</v>
      </c>
      <c r="Q456" s="16" t="str">
        <f t="shared" si="373"/>
        <v>齡</v>
      </c>
      <c r="R456" s="16" t="str">
        <f t="shared" si="373"/>
        <v>齦</v>
      </c>
      <c r="S456" s="16" t="str">
        <f t="shared" si="373"/>
        <v>齧</v>
      </c>
    </row>
    <row r="457" spans="1:21" x14ac:dyDescent="0.55000000000000004">
      <c r="A457" s="7" t="str">
        <f>DEC2HEX(C457,5)</f>
        <v>3A400</v>
      </c>
      <c r="C457">
        <f>C455+32*16</f>
        <v>238592</v>
      </c>
      <c r="D457" s="17" t="str">
        <f t="shared" ref="D457:R457" si="374">DEC2HEX(CODE(D456),4)</f>
        <v>7367</v>
      </c>
      <c r="E457" s="17" t="str">
        <f t="shared" si="374"/>
        <v>7368</v>
      </c>
      <c r="F457" s="17" t="str">
        <f t="shared" si="374"/>
        <v>7369</v>
      </c>
      <c r="G457" s="17" t="str">
        <f t="shared" si="374"/>
        <v>736A</v>
      </c>
      <c r="H457" s="17" t="str">
        <f t="shared" si="374"/>
        <v>736B</v>
      </c>
      <c r="I457" s="17" t="str">
        <f t="shared" si="374"/>
        <v>736C</v>
      </c>
      <c r="J457" s="17" t="str">
        <f t="shared" si="374"/>
        <v>736D</v>
      </c>
      <c r="K457" s="17" t="str">
        <f t="shared" si="374"/>
        <v>736E</v>
      </c>
      <c r="L457" s="17" t="str">
        <f t="shared" si="374"/>
        <v>736F</v>
      </c>
      <c r="M457" s="17" t="str">
        <f t="shared" si="374"/>
        <v>7370</v>
      </c>
      <c r="N457" s="17" t="str">
        <f t="shared" si="374"/>
        <v>7371</v>
      </c>
      <c r="O457" s="17" t="str">
        <f t="shared" si="374"/>
        <v>7372</v>
      </c>
      <c r="P457" s="17" t="str">
        <f t="shared" si="374"/>
        <v>7373</v>
      </c>
      <c r="Q457" s="17" t="str">
        <f t="shared" si="374"/>
        <v>7374</v>
      </c>
      <c r="R457" s="17" t="str">
        <f t="shared" si="374"/>
        <v>7375</v>
      </c>
      <c r="S457" s="17" t="str">
        <f>DEC2HEX(CODE(S456),4)</f>
        <v>7376</v>
      </c>
      <c r="U457">
        <v>16</v>
      </c>
    </row>
    <row r="458" spans="1:21" ht="29" x14ac:dyDescent="0.55000000000000004">
      <c r="B458" s="2" t="s">
        <v>454</v>
      </c>
      <c r="C458">
        <f>HEX2DEC(B458)</f>
        <v>29559</v>
      </c>
      <c r="D458" s="16" t="str">
        <f>CHAR($C458+D$1)</f>
        <v>齬</v>
      </c>
      <c r="E458" s="16" t="str">
        <f t="shared" ref="E458:K458" si="375">CHAR($C458+E$1)</f>
        <v>齪</v>
      </c>
      <c r="F458" s="16" t="str">
        <f t="shared" si="375"/>
        <v>齷</v>
      </c>
      <c r="G458" s="16" t="str">
        <f t="shared" si="375"/>
        <v>齲</v>
      </c>
      <c r="H458" s="16" t="str">
        <f t="shared" si="375"/>
        <v>齶</v>
      </c>
      <c r="I458" s="16" t="str">
        <f t="shared" si="375"/>
        <v>龕</v>
      </c>
      <c r="J458" s="16" t="str">
        <f t="shared" si="375"/>
        <v>龜</v>
      </c>
      <c r="K458" s="16" t="str">
        <f t="shared" si="375"/>
        <v>龠</v>
      </c>
      <c r="L458" s="45" t="str">
        <f>CHAR($C460+L$1-16)</f>
        <v>堯</v>
      </c>
      <c r="M458" s="23" t="str">
        <f t="shared" ref="M458:S458" si="376">CHAR($C460+M$1-16)</f>
        <v>槇</v>
      </c>
      <c r="N458" s="23" t="str">
        <f t="shared" si="376"/>
        <v>遙</v>
      </c>
      <c r="O458" s="23" t="str">
        <f t="shared" si="376"/>
        <v>瑤</v>
      </c>
      <c r="P458" s="23" t="str">
        <f t="shared" si="376"/>
        <v>凜</v>
      </c>
      <c r="Q458" s="23" t="str">
        <f t="shared" si="376"/>
        <v>熙</v>
      </c>
      <c r="R458" s="39" t="str">
        <f t="shared" si="376"/>
        <v>・</v>
      </c>
      <c r="S458" s="39" t="str">
        <f t="shared" si="376"/>
        <v>・</v>
      </c>
    </row>
    <row r="459" spans="1:21" x14ac:dyDescent="0.55000000000000004">
      <c r="A459" s="7" t="str">
        <f>DEC2HEX(C459,5)</f>
        <v>3A600</v>
      </c>
      <c r="C459">
        <f>C457+32*16</f>
        <v>239104</v>
      </c>
      <c r="D459" s="17" t="str">
        <f t="shared" ref="D459:S461" si="377">DEC2HEX(CODE(D458),4)</f>
        <v>7377</v>
      </c>
      <c r="E459" s="17" t="str">
        <f t="shared" si="377"/>
        <v>7378</v>
      </c>
      <c r="F459" s="17" t="str">
        <f t="shared" si="377"/>
        <v>7379</v>
      </c>
      <c r="G459" s="17" t="str">
        <f t="shared" si="377"/>
        <v>737A</v>
      </c>
      <c r="H459" s="17" t="str">
        <f t="shared" si="377"/>
        <v>737B</v>
      </c>
      <c r="I459" s="17" t="str">
        <f t="shared" si="377"/>
        <v>737C</v>
      </c>
      <c r="J459" s="17" t="str">
        <f t="shared" si="377"/>
        <v>737D</v>
      </c>
      <c r="K459" s="17" t="str">
        <f t="shared" si="377"/>
        <v>737E</v>
      </c>
      <c r="L459" s="49" t="str">
        <f t="shared" si="377"/>
        <v>7421</v>
      </c>
      <c r="M459" s="22" t="str">
        <f t="shared" si="377"/>
        <v>7422</v>
      </c>
      <c r="N459" s="22" t="str">
        <f t="shared" si="377"/>
        <v>7423</v>
      </c>
      <c r="O459" s="22" t="str">
        <f t="shared" si="377"/>
        <v>7424</v>
      </c>
      <c r="P459" s="22" t="str">
        <f t="shared" si="377"/>
        <v>7425</v>
      </c>
      <c r="Q459" s="22" t="str">
        <f t="shared" si="377"/>
        <v>7426</v>
      </c>
      <c r="R459" s="40" t="str">
        <f t="shared" si="377"/>
        <v>2126</v>
      </c>
      <c r="S459" s="40" t="str">
        <f>DEC2HEX(CODE(S458),4)</f>
        <v>2126</v>
      </c>
      <c r="U459">
        <v>14</v>
      </c>
    </row>
    <row r="460" spans="1:21" ht="29" x14ac:dyDescent="0.55000000000000004">
      <c r="B460" s="2" t="s">
        <v>455</v>
      </c>
      <c r="C460">
        <f>HEX2DEC(B460)</f>
        <v>29737</v>
      </c>
      <c r="D460" s="10" t="str">
        <f>CHAR(8481+D$1)</f>
        <v>　</v>
      </c>
      <c r="E460" s="10" t="str">
        <f t="shared" ref="E460:S460" si="378">CHAR(8481+E$1)</f>
        <v>、</v>
      </c>
      <c r="F460" s="10" t="str">
        <f t="shared" si="378"/>
        <v>。</v>
      </c>
      <c r="G460" s="10" t="str">
        <f t="shared" si="378"/>
        <v>，</v>
      </c>
      <c r="H460" s="10" t="str">
        <f t="shared" si="378"/>
        <v>．</v>
      </c>
      <c r="I460" s="10" t="str">
        <f t="shared" si="378"/>
        <v>・</v>
      </c>
      <c r="J460" s="10" t="str">
        <f t="shared" si="378"/>
        <v>：</v>
      </c>
      <c r="K460" s="10" t="str">
        <f t="shared" si="378"/>
        <v>；</v>
      </c>
      <c r="L460" s="10" t="str">
        <f t="shared" si="378"/>
        <v>？</v>
      </c>
      <c r="M460" s="10" t="str">
        <f t="shared" si="378"/>
        <v>！</v>
      </c>
      <c r="N460" s="10" t="str">
        <f t="shared" si="378"/>
        <v>゛</v>
      </c>
      <c r="O460" s="10" t="str">
        <f t="shared" si="378"/>
        <v>゜</v>
      </c>
      <c r="P460" s="10" t="str">
        <f t="shared" si="378"/>
        <v>´</v>
      </c>
      <c r="Q460" s="10" t="str">
        <f t="shared" si="378"/>
        <v>｀</v>
      </c>
      <c r="R460" s="10" t="str">
        <f t="shared" si="378"/>
        <v>¨</v>
      </c>
      <c r="S460" s="10" t="str">
        <f t="shared" si="378"/>
        <v>＾</v>
      </c>
    </row>
    <row r="461" spans="1:21" x14ac:dyDescent="0.55000000000000004">
      <c r="A461" s="7" t="str">
        <f>DEC2HEX(C461,5)</f>
        <v>3A800</v>
      </c>
      <c r="C461">
        <f>C459+32*16</f>
        <v>239616</v>
      </c>
      <c r="D461" s="12" t="str">
        <f t="shared" si="377"/>
        <v>2121</v>
      </c>
      <c r="E461" s="12" t="str">
        <f t="shared" si="377"/>
        <v>2122</v>
      </c>
      <c r="F461" s="12" t="str">
        <f t="shared" si="377"/>
        <v>2123</v>
      </c>
      <c r="G461" s="12" t="str">
        <f t="shared" si="377"/>
        <v>2124</v>
      </c>
      <c r="H461" s="12" t="str">
        <f t="shared" si="377"/>
        <v>2125</v>
      </c>
      <c r="I461" s="12" t="str">
        <f t="shared" si="377"/>
        <v>2126</v>
      </c>
      <c r="J461" s="12" t="str">
        <f t="shared" si="377"/>
        <v>2127</v>
      </c>
      <c r="K461" s="12" t="str">
        <f t="shared" si="377"/>
        <v>2128</v>
      </c>
      <c r="L461" s="12" t="str">
        <f t="shared" si="377"/>
        <v>2129</v>
      </c>
      <c r="M461" s="12" t="str">
        <f t="shared" si="377"/>
        <v>212A</v>
      </c>
      <c r="N461" s="12" t="str">
        <f t="shared" si="377"/>
        <v>212B</v>
      </c>
      <c r="O461" s="12" t="str">
        <f t="shared" si="377"/>
        <v>212C</v>
      </c>
      <c r="P461" s="12" t="str">
        <f t="shared" si="377"/>
        <v>212D</v>
      </c>
      <c r="Q461" s="12" t="str">
        <f t="shared" si="377"/>
        <v>212E</v>
      </c>
      <c r="R461" s="12" t="str">
        <f t="shared" si="377"/>
        <v>212F</v>
      </c>
      <c r="S461" s="12" t="str">
        <f t="shared" si="377"/>
        <v>2130</v>
      </c>
    </row>
    <row r="462" spans="1:21" x14ac:dyDescent="0.55000000000000004">
      <c r="D462" s="5" t="str">
        <f>DEC2HEX(D$1*32,3)</f>
        <v>000</v>
      </c>
      <c r="E462" s="5" t="str">
        <f t="shared" ref="E462:S462" si="379">DEC2HEX(E$1*32,3)</f>
        <v>020</v>
      </c>
      <c r="F462" s="5" t="str">
        <f t="shared" si="379"/>
        <v>040</v>
      </c>
      <c r="G462" s="5" t="str">
        <f t="shared" si="379"/>
        <v>060</v>
      </c>
      <c r="H462" s="5" t="str">
        <f t="shared" si="379"/>
        <v>080</v>
      </c>
      <c r="I462" s="5" t="str">
        <f t="shared" si="379"/>
        <v>0A0</v>
      </c>
      <c r="J462" s="5" t="str">
        <f t="shared" si="379"/>
        <v>0C0</v>
      </c>
      <c r="K462" s="5" t="str">
        <f t="shared" si="379"/>
        <v>0E0</v>
      </c>
      <c r="L462" s="5" t="str">
        <f t="shared" si="379"/>
        <v>100</v>
      </c>
      <c r="M462" s="5" t="str">
        <f t="shared" si="379"/>
        <v>120</v>
      </c>
      <c r="N462" s="5" t="str">
        <f t="shared" si="379"/>
        <v>140</v>
      </c>
      <c r="O462" s="5" t="str">
        <f t="shared" si="379"/>
        <v>160</v>
      </c>
      <c r="P462" s="5" t="str">
        <f t="shared" si="379"/>
        <v>180</v>
      </c>
      <c r="Q462" s="5" t="str">
        <f t="shared" si="379"/>
        <v>1A0</v>
      </c>
      <c r="R462" s="5" t="str">
        <f t="shared" si="379"/>
        <v>1C0</v>
      </c>
      <c r="S462" s="5" t="str">
        <f t="shared" si="379"/>
        <v>1E0</v>
      </c>
    </row>
    <row r="464" spans="1:21" x14ac:dyDescent="0.55000000000000004">
      <c r="C464">
        <v>239616</v>
      </c>
    </row>
  </sheetData>
  <phoneticPr fontId="1"/>
  <pageMargins left="0.23622047244094491" right="0.23622047244094491" top="0.59055118110236227" bottom="0.59055118110236227" header="0.31496062992125984" footer="0.31496062992125984"/>
  <pageSetup paperSize="9" scale="61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hankaku</vt:lpstr>
      <vt:lpstr>zKsymbl</vt:lpstr>
      <vt:lpstr>zKanji</vt:lpstr>
      <vt:lpstr>zKanji-2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satoshi fujiki</dc:creator>
  <cp:lastModifiedBy>satoshi fujiki</cp:lastModifiedBy>
  <cp:lastPrinted>2025-05-08T05:21:40Z</cp:lastPrinted>
  <dcterms:created xsi:type="dcterms:W3CDTF">2024-09-28T23:29:16Z</dcterms:created>
  <dcterms:modified xsi:type="dcterms:W3CDTF">2025-08-21T01:49:09Z</dcterms:modified>
</cp:coreProperties>
</file>